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9-operation\02-market_operation\02-product_referential\Tradable contracts\2026\Trading calendars\Trading calendars (excel files)\"/>
    </mc:Choice>
  </mc:AlternateContent>
  <xr:revisionPtr revIDLastSave="0" documentId="13_ncr:1_{0E268255-F99F-439E-B16E-57EEF0E4A6AD}" xr6:coauthVersionLast="47" xr6:coauthVersionMax="47" xr10:uidLastSave="{00000000-0000-0000-0000-000000000000}"/>
  <bookViews>
    <workbookView xWindow="19090" yWindow="1200" windowWidth="19420" windowHeight="11620" xr2:uid="{6C623D45-8C2F-4184-B532-DCCF0DD1CB4F}"/>
  </bookViews>
  <sheets>
    <sheet name="SPOT Bank Holidays" sheetId="2" r:id="rId1"/>
    <sheet name="Physical Futures" sheetId="7" r:id="rId2"/>
    <sheet name="Physical Futures - ETF &amp; ZTP" sheetId="11" r:id="rId3"/>
    <sheet name="TTF Options" sheetId="9" r:id="rId4"/>
    <sheet name="JKM LNG" sheetId="6" r:id="rId5"/>
    <sheet name="EGSI Futures" sheetId="10" r:id="rId6"/>
    <sheet name="EGSI Futures - others" sheetId="13" state="hidden" r:id="rId7"/>
  </sheets>
  <definedNames>
    <definedName name="_xlnm.Print_Area" localSheetId="0">'SPOT Bank Holidays'!$B$18:$I$23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3" l="1"/>
  <c r="C58" i="13"/>
  <c r="B59" i="13"/>
  <c r="C59" i="13"/>
  <c r="B60" i="13"/>
  <c r="C60" i="13"/>
  <c r="B61" i="13"/>
  <c r="C61" i="13"/>
  <c r="F61" i="13"/>
  <c r="B56" i="13"/>
  <c r="C56" i="13"/>
  <c r="B57" i="13"/>
  <c r="C57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E82" i="13" l="1"/>
  <c r="E83" i="13"/>
  <c r="B46" i="13"/>
  <c r="C46" i="13"/>
  <c r="B44" i="13"/>
  <c r="C44" i="13"/>
  <c r="B45" i="13"/>
  <c r="C4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C30" i="13"/>
  <c r="C31" i="13"/>
  <c r="C32" i="13"/>
  <c r="C33" i="13"/>
  <c r="E81" i="13"/>
  <c r="E80" i="13"/>
  <c r="E79" i="13"/>
  <c r="E78" i="13"/>
  <c r="E77" i="13"/>
  <c r="E76" i="13"/>
  <c r="E75" i="13"/>
  <c r="E74" i="13"/>
  <c r="E73" i="13"/>
  <c r="E72" i="13"/>
  <c r="E71" i="13"/>
  <c r="H112" i="13" l="1"/>
  <c r="G113" i="13" s="1"/>
  <c r="F113" i="13" s="1"/>
  <c r="E119" i="13" s="1"/>
  <c r="G112" i="13"/>
  <c r="F112" i="13" s="1"/>
  <c r="E118" i="13" s="1"/>
  <c r="F111" i="13"/>
  <c r="D111" i="13"/>
  <c r="H98" i="13"/>
  <c r="G98" i="13"/>
  <c r="F98" i="13" s="1"/>
  <c r="E104" i="13" s="1"/>
  <c r="F97" i="13"/>
  <c r="E103" i="13" s="1"/>
  <c r="D97" i="13"/>
  <c r="H64" i="13"/>
  <c r="G64" i="13"/>
  <c r="D63" i="13"/>
  <c r="B33" i="13"/>
  <c r="B32" i="13"/>
  <c r="B31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H7" i="13"/>
  <c r="G7" i="13"/>
  <c r="F6" i="13" s="1"/>
  <c r="D98" i="13" l="1"/>
  <c r="H65" i="13"/>
  <c r="D64" i="13"/>
  <c r="G65" i="13"/>
  <c r="H8" i="13"/>
  <c r="G8" i="13"/>
  <c r="F7" i="13" s="1"/>
  <c r="H113" i="13"/>
  <c r="G99" i="13"/>
  <c r="F99" i="13" s="1"/>
  <c r="E105" i="13" s="1"/>
  <c r="D112" i="13"/>
  <c r="H99" i="13"/>
  <c r="G114" i="13" l="1"/>
  <c r="F114" i="13" s="1"/>
  <c r="E120" i="13" s="1"/>
  <c r="D113" i="13"/>
  <c r="H114" i="13"/>
  <c r="D99" i="13"/>
  <c r="H100" i="13"/>
  <c r="G100" i="13"/>
  <c r="F100" i="13" s="1"/>
  <c r="E106" i="13" s="1"/>
  <c r="H66" i="13"/>
  <c r="G66" i="13"/>
  <c r="D65" i="13"/>
  <c r="H9" i="13"/>
  <c r="G9" i="13"/>
  <c r="F8" i="13" s="1"/>
  <c r="D100" i="13" l="1"/>
  <c r="H101" i="13"/>
  <c r="G101" i="13"/>
  <c r="F101" i="13" s="1"/>
  <c r="E107" i="13" s="1"/>
  <c r="H67" i="13"/>
  <c r="D66" i="13"/>
  <c r="G67" i="13"/>
  <c r="G115" i="13"/>
  <c r="F115" i="13" s="1"/>
  <c r="D114" i="13"/>
  <c r="H115" i="13"/>
  <c r="H10" i="13"/>
  <c r="G10" i="13"/>
  <c r="F9" i="13" s="1"/>
  <c r="G116" i="13" l="1"/>
  <c r="F116" i="13" s="1"/>
  <c r="D115" i="13"/>
  <c r="H116" i="13"/>
  <c r="G68" i="13"/>
  <c r="D67" i="13"/>
  <c r="H68" i="13"/>
  <c r="G11" i="13"/>
  <c r="F10" i="13" s="1"/>
  <c r="H11" i="13"/>
  <c r="D101" i="13"/>
  <c r="H102" i="13"/>
  <c r="G102" i="13"/>
  <c r="F102" i="13" s="1"/>
  <c r="E108" i="13" s="1"/>
  <c r="D102" i="13" l="1"/>
  <c r="H103" i="13"/>
  <c r="G103" i="13"/>
  <c r="F103" i="13" s="1"/>
  <c r="E109" i="13" s="1"/>
  <c r="H69" i="13"/>
  <c r="D68" i="13"/>
  <c r="G69" i="13"/>
  <c r="H12" i="13"/>
  <c r="G12" i="13"/>
  <c r="F11" i="13" s="1"/>
  <c r="E17" i="13" s="1"/>
  <c r="G117" i="13"/>
  <c r="F117" i="13" s="1"/>
  <c r="D116" i="13"/>
  <c r="H117" i="13"/>
  <c r="D103" i="13" l="1"/>
  <c r="H104" i="13"/>
  <c r="G104" i="13"/>
  <c r="F104" i="13" s="1"/>
  <c r="E110" i="13" s="1"/>
  <c r="H70" i="13"/>
  <c r="G70" i="13"/>
  <c r="D69" i="13"/>
  <c r="H13" i="13"/>
  <c r="G13" i="13"/>
  <c r="F12" i="13" s="1"/>
  <c r="E18" i="13" s="1"/>
  <c r="G118" i="13"/>
  <c r="F118" i="13" s="1"/>
  <c r="D117" i="13"/>
  <c r="H118" i="13"/>
  <c r="G119" i="13" l="1"/>
  <c r="F119" i="13" s="1"/>
  <c r="H119" i="13"/>
  <c r="D118" i="13"/>
  <c r="H14" i="13"/>
  <c r="G14" i="13"/>
  <c r="F13" i="13" s="1"/>
  <c r="E19" i="13" s="1"/>
  <c r="D104" i="13"/>
  <c r="H105" i="13"/>
  <c r="G105" i="13"/>
  <c r="F105" i="13" s="1"/>
  <c r="H71" i="13"/>
  <c r="G71" i="13"/>
  <c r="D70" i="13"/>
  <c r="G120" i="13" l="1"/>
  <c r="F120" i="13" s="1"/>
  <c r="H120" i="13"/>
  <c r="D120" i="13" s="1"/>
  <c r="D119" i="13"/>
  <c r="G72" i="13"/>
  <c r="D71" i="13"/>
  <c r="H72" i="13"/>
  <c r="G15" i="13"/>
  <c r="F14" i="13" s="1"/>
  <c r="E20" i="13" s="1"/>
  <c r="H15" i="13"/>
  <c r="D105" i="13"/>
  <c r="H106" i="13"/>
  <c r="G106" i="13"/>
  <c r="F106" i="13" s="1"/>
  <c r="G107" i="13" l="1"/>
  <c r="F107" i="13" s="1"/>
  <c r="H107" i="13"/>
  <c r="D106" i="13"/>
  <c r="H73" i="13"/>
  <c r="G73" i="13"/>
  <c r="D72" i="13"/>
  <c r="H16" i="13"/>
  <c r="G16" i="13"/>
  <c r="F15" i="13" s="1"/>
  <c r="E21" i="13" s="1"/>
  <c r="D107" i="13" l="1"/>
  <c r="G108" i="13"/>
  <c r="F108" i="13" s="1"/>
  <c r="H108" i="13"/>
  <c r="H74" i="13"/>
  <c r="G74" i="13"/>
  <c r="D73" i="13"/>
  <c r="H17" i="13"/>
  <c r="G17" i="13"/>
  <c r="F16" i="13" s="1"/>
  <c r="E22" i="13" s="1"/>
  <c r="G109" i="13" l="1"/>
  <c r="F109" i="13" s="1"/>
  <c r="H109" i="13"/>
  <c r="D108" i="13"/>
  <c r="H75" i="13"/>
  <c r="G75" i="13"/>
  <c r="D74" i="13"/>
  <c r="H18" i="13"/>
  <c r="G18" i="13"/>
  <c r="F17" i="13" s="1"/>
  <c r="E23" i="13" s="1"/>
  <c r="D109" i="13" l="1"/>
  <c r="G110" i="13"/>
  <c r="F110" i="13" s="1"/>
  <c r="H110" i="13"/>
  <c r="G76" i="13"/>
  <c r="D75" i="13"/>
  <c r="H76" i="13"/>
  <c r="G19" i="13"/>
  <c r="F18" i="13" s="1"/>
  <c r="E24" i="13" s="1"/>
  <c r="H19" i="13"/>
  <c r="D110" i="13" l="1"/>
  <c r="H20" i="13"/>
  <c r="G20" i="13"/>
  <c r="F19" i="13" s="1"/>
  <c r="E25" i="13" s="1"/>
  <c r="G77" i="13"/>
  <c r="D76" i="13"/>
  <c r="H77" i="13"/>
  <c r="F77" i="13" l="1"/>
  <c r="G78" i="13"/>
  <c r="D77" i="13"/>
  <c r="H78" i="13"/>
  <c r="H21" i="13"/>
  <c r="G21" i="13"/>
  <c r="F20" i="13" s="1"/>
  <c r="E26" i="13" s="1"/>
  <c r="E84" i="13" l="1"/>
  <c r="F78" i="13"/>
  <c r="H22" i="13"/>
  <c r="G22" i="13"/>
  <c r="F21" i="13" s="1"/>
  <c r="E27" i="13" s="1"/>
  <c r="G79" i="13"/>
  <c r="D78" i="13"/>
  <c r="H79" i="13"/>
  <c r="E85" i="13" l="1"/>
  <c r="F79" i="13"/>
  <c r="G80" i="13"/>
  <c r="D79" i="13"/>
  <c r="H80" i="13"/>
  <c r="G23" i="13"/>
  <c r="F22" i="13" s="1"/>
  <c r="E28" i="13" s="1"/>
  <c r="H23" i="13"/>
  <c r="E90" i="13" l="1"/>
  <c r="E86" i="13"/>
  <c r="F80" i="13"/>
  <c r="G81" i="13"/>
  <c r="F81" i="13" s="1"/>
  <c r="H81" i="13"/>
  <c r="D80" i="13"/>
  <c r="H24" i="13"/>
  <c r="G24" i="13"/>
  <c r="F23" i="13" s="1"/>
  <c r="E29" i="13" s="1"/>
  <c r="E91" i="13" l="1"/>
  <c r="E87" i="13"/>
  <c r="E92" i="13"/>
  <c r="E88" i="13"/>
  <c r="G82" i="13"/>
  <c r="F82" i="13" s="1"/>
  <c r="E89" i="13" s="1"/>
  <c r="H82" i="13"/>
  <c r="D81" i="13"/>
  <c r="G25" i="13"/>
  <c r="F24" i="13" s="1"/>
  <c r="E30" i="13" s="1"/>
  <c r="D24" i="13"/>
  <c r="H25" i="13"/>
  <c r="D82" i="13" l="1"/>
  <c r="G83" i="13"/>
  <c r="F83" i="13" s="1"/>
  <c r="H83" i="13"/>
  <c r="H26" i="13"/>
  <c r="G26" i="13"/>
  <c r="F25" i="13" s="1"/>
  <c r="E31" i="13" s="1"/>
  <c r="D25" i="13"/>
  <c r="D83" i="13" l="1"/>
  <c r="G84" i="13"/>
  <c r="F84" i="13" s="1"/>
  <c r="H84" i="13"/>
  <c r="G27" i="13"/>
  <c r="F26" i="13" s="1"/>
  <c r="E32" i="13" s="1"/>
  <c r="D26" i="13"/>
  <c r="H27" i="13"/>
  <c r="D84" i="13" l="1"/>
  <c r="G85" i="13"/>
  <c r="F85" i="13" s="1"/>
  <c r="H85" i="13"/>
  <c r="H28" i="13"/>
  <c r="G28" i="13"/>
  <c r="F27" i="13" s="1"/>
  <c r="E33" i="13" s="1"/>
  <c r="D27" i="13"/>
  <c r="G86" i="13" l="1"/>
  <c r="F86" i="13" s="1"/>
  <c r="E93" i="13" s="1"/>
  <c r="H86" i="13"/>
  <c r="D85" i="13"/>
  <c r="G29" i="13"/>
  <c r="F28" i="13" s="1"/>
  <c r="E34" i="13" s="1"/>
  <c r="D28" i="13"/>
  <c r="H29" i="13"/>
  <c r="D86" i="13" l="1"/>
  <c r="G87" i="13"/>
  <c r="F87" i="13" s="1"/>
  <c r="E94" i="13" s="1"/>
  <c r="H87" i="13"/>
  <c r="G30" i="13"/>
  <c r="F29" i="13" s="1"/>
  <c r="E35" i="13" s="1"/>
  <c r="H30" i="13"/>
  <c r="D29" i="13"/>
  <c r="D87" i="13" l="1"/>
  <c r="H88" i="13"/>
  <c r="G88" i="13"/>
  <c r="F88" i="13" s="1"/>
  <c r="E95" i="13" s="1"/>
  <c r="D30" i="13"/>
  <c r="G31" i="13"/>
  <c r="F30" i="13" s="1"/>
  <c r="E36" i="13" s="1"/>
  <c r="H31" i="13"/>
  <c r="D88" i="13" l="1"/>
  <c r="H89" i="13"/>
  <c r="G89" i="13"/>
  <c r="F89" i="13" s="1"/>
  <c r="E96" i="13" s="1"/>
  <c r="D31" i="13"/>
  <c r="G32" i="13"/>
  <c r="F31" i="13" s="1"/>
  <c r="E37" i="13" s="1"/>
  <c r="H32" i="13"/>
  <c r="D89" i="13" l="1"/>
  <c r="D32" i="13"/>
  <c r="G33" i="13"/>
  <c r="F32" i="13" s="1"/>
  <c r="E38" i="13" s="1"/>
  <c r="H33" i="13"/>
  <c r="D33" i="13" l="1"/>
  <c r="G34" i="13"/>
  <c r="F33" i="13" s="1"/>
  <c r="E39" i="13" s="1"/>
  <c r="H34" i="13"/>
  <c r="G35" i="13" l="1"/>
  <c r="F34" i="13" s="1"/>
  <c r="E40" i="13" s="1"/>
  <c r="H35" i="13"/>
  <c r="G36" i="13" l="1"/>
  <c r="F35" i="13" s="1"/>
  <c r="E41" i="13" s="1"/>
  <c r="H36" i="13"/>
  <c r="D36" i="13" l="1"/>
  <c r="G37" i="13"/>
  <c r="F36" i="13" s="1"/>
  <c r="E42" i="13" s="1"/>
  <c r="H37" i="13"/>
  <c r="D37" i="13" l="1"/>
  <c r="G38" i="13"/>
  <c r="F37" i="13" s="1"/>
  <c r="E43" i="13" s="1"/>
  <c r="H38" i="13"/>
  <c r="D38" i="13" l="1"/>
  <c r="G39" i="13"/>
  <c r="F38" i="13" s="1"/>
  <c r="E44" i="13" s="1"/>
  <c r="H39" i="13"/>
  <c r="D39" i="13" l="1"/>
  <c r="G40" i="13"/>
  <c r="F39" i="13" s="1"/>
  <c r="E45" i="13" s="1"/>
  <c r="H40" i="13"/>
  <c r="D40" i="13" l="1"/>
  <c r="G41" i="13"/>
  <c r="F40" i="13" s="1"/>
  <c r="E46" i="13" s="1"/>
  <c r="H41" i="13"/>
  <c r="D41" i="13" l="1"/>
  <c r="G42" i="13"/>
  <c r="F41" i="13" s="1"/>
  <c r="E47" i="13" s="1"/>
  <c r="H42" i="13"/>
  <c r="D42" i="13" l="1"/>
  <c r="G43" i="13"/>
  <c r="F42" i="13" s="1"/>
  <c r="E48" i="13" s="1"/>
  <c r="H43" i="13"/>
  <c r="D43" i="13" l="1"/>
  <c r="G44" i="13"/>
  <c r="F43" i="13" s="1"/>
  <c r="E49" i="13" s="1"/>
  <c r="H44" i="13"/>
  <c r="G45" i="13" s="1"/>
  <c r="F44" i="13" l="1"/>
  <c r="E50" i="13" s="1"/>
  <c r="H45" i="13"/>
  <c r="H46" i="13" s="1"/>
  <c r="D44" i="13"/>
  <c r="G47" i="13" l="1"/>
  <c r="F46" i="13" s="1"/>
  <c r="E52" i="13" s="1"/>
  <c r="H47" i="13"/>
  <c r="G46" i="13"/>
  <c r="F45" i="13" s="1"/>
  <c r="E51" i="13" s="1"/>
  <c r="D45" i="13"/>
  <c r="G48" i="13" l="1"/>
  <c r="F47" i="13" s="1"/>
  <c r="E53" i="13" s="1"/>
  <c r="D47" i="13"/>
  <c r="H48" i="13"/>
  <c r="D46" i="13"/>
  <c r="G49" i="13" l="1"/>
  <c r="F48" i="13" s="1"/>
  <c r="E54" i="13" s="1"/>
  <c r="D48" i="13"/>
  <c r="H49" i="13"/>
  <c r="H50" i="13" l="1"/>
  <c r="D49" i="13"/>
  <c r="G50" i="13"/>
  <c r="F49" i="13" s="1"/>
  <c r="E55" i="13" s="1"/>
  <c r="D50" i="13" l="1"/>
  <c r="G51" i="13"/>
  <c r="F50" i="13" s="1"/>
  <c r="E56" i="13" s="1"/>
  <c r="H51" i="13"/>
  <c r="G52" i="13" l="1"/>
  <c r="F51" i="13" s="1"/>
  <c r="E57" i="13" s="1"/>
  <c r="H52" i="13"/>
  <c r="D51" i="13"/>
  <c r="H53" i="13" l="1"/>
  <c r="D52" i="13"/>
  <c r="G53" i="13"/>
  <c r="F52" i="13" s="1"/>
  <c r="E58" i="13" s="1"/>
  <c r="D53" i="13" l="1"/>
  <c r="G54" i="13"/>
  <c r="F53" i="13" s="1"/>
  <c r="E59" i="13" s="1"/>
  <c r="H54" i="13"/>
  <c r="G55" i="13" l="1"/>
  <c r="F54" i="13" s="1"/>
  <c r="E60" i="13" s="1"/>
  <c r="H55" i="13"/>
  <c r="D54" i="13"/>
  <c r="D55" i="13" l="1"/>
  <c r="G56" i="13"/>
  <c r="F55" i="13" s="1"/>
  <c r="E61" i="13" s="1"/>
  <c r="H56" i="13"/>
  <c r="G57" i="13" l="1"/>
  <c r="F56" i="13" s="1"/>
  <c r="D56" i="13"/>
  <c r="H57" i="13"/>
  <c r="H58" i="13" l="1"/>
  <c r="G58" i="13"/>
  <c r="F57" i="13" s="1"/>
  <c r="D57" i="13"/>
  <c r="G59" i="13" l="1"/>
  <c r="F58" i="13" s="1"/>
  <c r="D58" i="13"/>
  <c r="H59" i="13"/>
  <c r="H60" i="13" l="1"/>
  <c r="D59" i="13"/>
  <c r="G60" i="13"/>
  <c r="F59" i="13" s="1"/>
  <c r="D60" i="13" l="1"/>
  <c r="G61" i="13"/>
  <c r="F60" i="13" s="1"/>
  <c r="H61" i="13"/>
  <c r="D61" i="13" l="1"/>
</calcChain>
</file>

<file path=xl/sharedStrings.xml><?xml version="1.0" encoding="utf-8"?>
<sst xmlns="http://schemas.openxmlformats.org/spreadsheetml/2006/main" count="1911" uniqueCount="517">
  <si>
    <t>Delivery End</t>
  </si>
  <si>
    <t>Delivery start</t>
  </si>
  <si>
    <t>Number of delivery days</t>
  </si>
  <si>
    <t>Last day of trading</t>
  </si>
  <si>
    <t>First day of trading</t>
  </si>
  <si>
    <t>Calendar event</t>
  </si>
  <si>
    <t xml:space="preserve">Tradable product </t>
  </si>
  <si>
    <t>WE</t>
  </si>
  <si>
    <t>SATURDAY &amp; SUNDAY</t>
  </si>
  <si>
    <t>Delivery day</t>
  </si>
  <si>
    <t>Tradable product</t>
  </si>
  <si>
    <t>INDIVIDUAL DAYS Non BH</t>
  </si>
  <si>
    <t>BANK HOLIDAYS</t>
  </si>
  <si>
    <t>New Year's Day</t>
  </si>
  <si>
    <t>Christmas Day</t>
  </si>
  <si>
    <t>Boxing Day</t>
  </si>
  <si>
    <t>Summer Bank Holiday</t>
  </si>
  <si>
    <t>Spring Bank Holiday</t>
  </si>
  <si>
    <t>Early May Bank Holiday</t>
  </si>
  <si>
    <t>Easter Monday</t>
  </si>
  <si>
    <t>Good Friday</t>
  </si>
  <si>
    <t>Day after Christmas and Boxing Day</t>
  </si>
  <si>
    <t>Day after Immaculate Conception</t>
  </si>
  <si>
    <t>Day after Day of Repentance and Prayer</t>
  </si>
  <si>
    <t>Day after Armistice Day</t>
  </si>
  <si>
    <t>Day after Bastille Day</t>
  </si>
  <si>
    <t>Day after Corpus Christi</t>
  </si>
  <si>
    <t>Day after Ascension Day</t>
  </si>
  <si>
    <t>Day after Epiphany</t>
  </si>
  <si>
    <t>Day after New Year's Day</t>
  </si>
  <si>
    <t>December 2025</t>
  </si>
  <si>
    <t>Month</t>
  </si>
  <si>
    <t>November 2025</t>
  </si>
  <si>
    <t>October 2025</t>
  </si>
  <si>
    <t>September 2025</t>
  </si>
  <si>
    <t>August 2025</t>
  </si>
  <si>
    <t>July 2025</t>
  </si>
  <si>
    <t>June 2025</t>
  </si>
  <si>
    <t>May 2025</t>
  </si>
  <si>
    <t>April 2025</t>
  </si>
  <si>
    <t>March 2025</t>
  </si>
  <si>
    <t>February 2025</t>
  </si>
  <si>
    <t>January 2025</t>
  </si>
  <si>
    <t>December 2024</t>
  </si>
  <si>
    <t>November 2024</t>
  </si>
  <si>
    <t>October 2024</t>
  </si>
  <si>
    <t>September 2024</t>
  </si>
  <si>
    <t>August 2024</t>
  </si>
  <si>
    <t>July 2024</t>
  </si>
  <si>
    <t>June 2024</t>
  </si>
  <si>
    <t>May 2024</t>
  </si>
  <si>
    <t>April 2024</t>
  </si>
  <si>
    <t>March 2024</t>
  </si>
  <si>
    <t>February 2024</t>
  </si>
  <si>
    <t>January 2024</t>
  </si>
  <si>
    <t>December 2023</t>
  </si>
  <si>
    <t>November 2023</t>
  </si>
  <si>
    <t>October 2023</t>
  </si>
  <si>
    <t>September 2023</t>
  </si>
  <si>
    <t>August 2023</t>
  </si>
  <si>
    <t>July 2023</t>
  </si>
  <si>
    <t>June 2023</t>
  </si>
  <si>
    <t>May 2023</t>
  </si>
  <si>
    <t>April 2023</t>
  </si>
  <si>
    <t>March 2023</t>
  </si>
  <si>
    <t>February 2023</t>
  </si>
  <si>
    <t>January 2023</t>
  </si>
  <si>
    <t>December 2022</t>
  </si>
  <si>
    <t>November 2022</t>
  </si>
  <si>
    <t>October 2022</t>
  </si>
  <si>
    <t>September 2022</t>
  </si>
  <si>
    <t>August 2022</t>
  </si>
  <si>
    <t>July 2022</t>
  </si>
  <si>
    <t>June 2022</t>
  </si>
  <si>
    <t>May 2022</t>
  </si>
  <si>
    <t>April 2022</t>
  </si>
  <si>
    <t>March 2022</t>
  </si>
  <si>
    <t>February 2022</t>
  </si>
  <si>
    <t>January 2022</t>
  </si>
  <si>
    <t>December 2021</t>
  </si>
  <si>
    <t>November 2021</t>
  </si>
  <si>
    <t>October 2021</t>
  </si>
  <si>
    <t>September 2021</t>
  </si>
  <si>
    <t>August 2021</t>
  </si>
  <si>
    <t>July 2021</t>
  </si>
  <si>
    <t>June 2021</t>
  </si>
  <si>
    <t>May 2021</t>
  </si>
  <si>
    <t>April 2021</t>
  </si>
  <si>
    <t>March 2021</t>
  </si>
  <si>
    <t>February 2021</t>
  </si>
  <si>
    <t>January 2021</t>
  </si>
  <si>
    <t>December 2020</t>
  </si>
  <si>
    <t>November 2020</t>
  </si>
  <si>
    <t>October 2020</t>
  </si>
  <si>
    <t>September 2020</t>
  </si>
  <si>
    <t>August 2020</t>
  </si>
  <si>
    <t>July 2020</t>
  </si>
  <si>
    <t>June 2020</t>
  </si>
  <si>
    <t>May 2020</t>
  </si>
  <si>
    <t>April 2020</t>
  </si>
  <si>
    <t>March 2020</t>
  </si>
  <si>
    <t>February 2020</t>
  </si>
  <si>
    <t>January 2020</t>
  </si>
  <si>
    <t>December 2019</t>
  </si>
  <si>
    <t>November 2019</t>
  </si>
  <si>
    <t>October 2019</t>
  </si>
  <si>
    <t>September 2019</t>
  </si>
  <si>
    <t>August 2019</t>
  </si>
  <si>
    <t>July 2019</t>
  </si>
  <si>
    <t>Dernier jour de négociation / Trading End</t>
  </si>
  <si>
    <t>Premier jour de négociation / Trading Start</t>
  </si>
  <si>
    <t>Maturités / Maturities</t>
  </si>
  <si>
    <t xml:space="preserve"> Calendar 2028</t>
  </si>
  <si>
    <t>Calendar</t>
  </si>
  <si>
    <t xml:space="preserve"> Calendar 2027</t>
  </si>
  <si>
    <t>Calendar 2026</t>
  </si>
  <si>
    <t xml:space="preserve"> Calendar 2025</t>
  </si>
  <si>
    <t xml:space="preserve"> Calendar 2024</t>
  </si>
  <si>
    <t xml:space="preserve"> Calendar 2023</t>
  </si>
  <si>
    <t xml:space="preserve"> Calendar 2022</t>
  </si>
  <si>
    <t xml:space="preserve"> Calendar 2021</t>
  </si>
  <si>
    <t xml:space="preserve"> Calendar 2020</t>
  </si>
  <si>
    <t>Winter 2024</t>
  </si>
  <si>
    <t>Season</t>
  </si>
  <si>
    <t>Summer 2024</t>
  </si>
  <si>
    <t>Winter 2023</t>
  </si>
  <si>
    <t>Summer 2023</t>
  </si>
  <si>
    <t>Winter 2022</t>
  </si>
  <si>
    <t>Summer 2022</t>
  </si>
  <si>
    <t xml:space="preserve">  Winter 2021</t>
  </si>
  <si>
    <t xml:space="preserve">  Summer 2021</t>
  </si>
  <si>
    <t xml:space="preserve"> Q4 2024</t>
  </si>
  <si>
    <t>Quarter</t>
  </si>
  <si>
    <t xml:space="preserve"> Q3 2024</t>
  </si>
  <si>
    <t xml:space="preserve"> Q2 2024</t>
  </si>
  <si>
    <t xml:space="preserve"> Q1 2024</t>
  </si>
  <si>
    <t xml:space="preserve"> Q4 2023</t>
  </si>
  <si>
    <t xml:space="preserve"> Q3 2023</t>
  </si>
  <si>
    <t xml:space="preserve"> Q2 2023</t>
  </si>
  <si>
    <t xml:space="preserve"> Q1 2023</t>
  </si>
  <si>
    <t xml:space="preserve"> Q4 2022</t>
  </si>
  <si>
    <t xml:space="preserve"> Q3 2022</t>
  </si>
  <si>
    <t xml:space="preserve"> Q2 2022</t>
  </si>
  <si>
    <t xml:space="preserve"> Q1 2022</t>
  </si>
  <si>
    <t xml:space="preserve"> Q4 2021</t>
  </si>
  <si>
    <t xml:space="preserve"> Q3 2021</t>
  </si>
  <si>
    <t xml:space="preserve"> Q2 2021</t>
  </si>
  <si>
    <t xml:space="preserve"> Q1 2021</t>
  </si>
  <si>
    <t xml:space="preserve"> July 2022</t>
  </si>
  <si>
    <t xml:space="preserve"> June 2022</t>
  </si>
  <si>
    <t xml:space="preserve"> May 2022</t>
  </si>
  <si>
    <t xml:space="preserve"> April 2022</t>
  </si>
  <si>
    <t xml:space="preserve"> March 2022</t>
  </si>
  <si>
    <t xml:space="preserve"> February 2022</t>
  </si>
  <si>
    <t xml:space="preserve"> January 2022</t>
  </si>
  <si>
    <t xml:space="preserve"> December 2021</t>
  </si>
  <si>
    <t xml:space="preserve"> November 2021</t>
  </si>
  <si>
    <t xml:space="preserve"> October 2021</t>
  </si>
  <si>
    <t xml:space="preserve"> September 2021</t>
  </si>
  <si>
    <t xml:space="preserve"> August 2021</t>
  </si>
  <si>
    <t xml:space="preserve"> July 2021</t>
  </si>
  <si>
    <t xml:space="preserve"> June 2021</t>
  </si>
  <si>
    <t xml:space="preserve"> May 2021</t>
  </si>
  <si>
    <t xml:space="preserve"> April 2021</t>
  </si>
  <si>
    <t xml:space="preserve"> March 2021</t>
  </si>
  <si>
    <t xml:space="preserve"> February 2021</t>
  </si>
  <si>
    <t xml:space="preserve"> January 2021</t>
  </si>
  <si>
    <t>Delivery End
(gas day - until 6:00)</t>
  </si>
  <si>
    <t>Delivery Start 
(gas day - from 6:00)</t>
  </si>
  <si>
    <t>Trading End date</t>
  </si>
  <si>
    <t>Trading Start date</t>
  </si>
  <si>
    <t>Number of Days</t>
  </si>
  <si>
    <t>Maturities</t>
  </si>
  <si>
    <t xml:space="preserve"> January 2019</t>
  </si>
  <si>
    <t xml:space="preserve"> February 2019</t>
  </si>
  <si>
    <t xml:space="preserve"> March 2019</t>
  </si>
  <si>
    <t xml:space="preserve"> April 2019</t>
  </si>
  <si>
    <t xml:space="preserve"> May 2019</t>
  </si>
  <si>
    <t xml:space="preserve"> June 2019</t>
  </si>
  <si>
    <t xml:space="preserve"> July 2019</t>
  </si>
  <si>
    <t xml:space="preserve"> August 2019</t>
  </si>
  <si>
    <t xml:space="preserve"> September 2019</t>
  </si>
  <si>
    <t xml:space="preserve"> October 2019</t>
  </si>
  <si>
    <t xml:space="preserve"> November 2019</t>
  </si>
  <si>
    <t xml:space="preserve"> December 2019</t>
  </si>
  <si>
    <t xml:space="preserve"> January 2020</t>
  </si>
  <si>
    <t xml:space="preserve"> February 2020</t>
  </si>
  <si>
    <t xml:space="preserve"> March 2020</t>
  </si>
  <si>
    <t xml:space="preserve"> April 2020</t>
  </si>
  <si>
    <t xml:space="preserve"> May 2020</t>
  </si>
  <si>
    <t xml:space="preserve"> June 2020</t>
  </si>
  <si>
    <t xml:space="preserve"> July 2020</t>
  </si>
  <si>
    <t xml:space="preserve"> August 2020</t>
  </si>
  <si>
    <t xml:space="preserve"> September 2020</t>
  </si>
  <si>
    <t xml:space="preserve"> October 2020</t>
  </si>
  <si>
    <t xml:space="preserve"> November 2020</t>
  </si>
  <si>
    <t xml:space="preserve"> December 2020</t>
  </si>
  <si>
    <t xml:space="preserve"> Q1 2019</t>
  </si>
  <si>
    <t xml:space="preserve"> Q2 2019</t>
  </si>
  <si>
    <t xml:space="preserve"> Q3 2019</t>
  </si>
  <si>
    <t xml:space="preserve"> Q4 2019</t>
  </si>
  <si>
    <t xml:space="preserve"> Q1 2020</t>
  </si>
  <si>
    <t xml:space="preserve"> Q2 2020</t>
  </si>
  <si>
    <t xml:space="preserve"> Q3 2020</t>
  </si>
  <si>
    <t xml:space="preserve"> Q4 2020</t>
  </si>
  <si>
    <t xml:space="preserve">  Summer 2019</t>
  </si>
  <si>
    <t xml:space="preserve">  Winter 2019</t>
  </si>
  <si>
    <t xml:space="preserve">  Summer 2020</t>
  </si>
  <si>
    <t xml:space="preserve">  Winter 2020</t>
  </si>
  <si>
    <t xml:space="preserve"> Calendar 2019</t>
  </si>
  <si>
    <t xml:space="preserve"> August 2022</t>
  </si>
  <si>
    <t xml:space="preserve"> September 2022</t>
  </si>
  <si>
    <t xml:space="preserve"> October 2022</t>
  </si>
  <si>
    <t xml:space="preserve"> November 2022</t>
  </si>
  <si>
    <t xml:space="preserve"> December 2022</t>
  </si>
  <si>
    <t xml:space="preserve"> January 2023</t>
  </si>
  <si>
    <t xml:space="preserve"> February 2023</t>
  </si>
  <si>
    <t xml:space="preserve"> March 2023</t>
  </si>
  <si>
    <t xml:space="preserve"> April 2023</t>
  </si>
  <si>
    <t xml:space="preserve"> May 2023</t>
  </si>
  <si>
    <t xml:space="preserve"> June 2023</t>
  </si>
  <si>
    <t xml:space="preserve"> July 2023</t>
  </si>
  <si>
    <t xml:space="preserve"> Q1 2025</t>
  </si>
  <si>
    <t xml:space="preserve"> Q2 2025</t>
  </si>
  <si>
    <t xml:space="preserve"> Q3 2025</t>
  </si>
  <si>
    <t xml:space="preserve"> Q4 2025</t>
  </si>
  <si>
    <t>Summer 2025</t>
  </si>
  <si>
    <t>Winter 2025</t>
  </si>
  <si>
    <t xml:space="preserve"> Calendar 2029</t>
  </si>
  <si>
    <t xml:space="preserve">* Calendar 2022 is created in February 2020, Calendar 2023 is created in February 2021, and so on; as there is a maximum of the next 34-front months </t>
  </si>
  <si>
    <t xml:space="preserve">At any point in time, only the front 6 months, 5 Quarters, 4 Seasons, and 2 Years can be traded/registered. </t>
  </si>
  <si>
    <t xml:space="preserve">Note that Year, Season, and Quarter Contracts are bundles of the corresponding underlying month contracts. </t>
  </si>
  <si>
    <t xml:space="preserve"> December 2024</t>
  </si>
  <si>
    <t xml:space="preserve"> November 2024</t>
  </si>
  <si>
    <t>4Q 2024</t>
  </si>
  <si>
    <t xml:space="preserve"> October 2024</t>
  </si>
  <si>
    <t xml:space="preserve"> September 2024</t>
  </si>
  <si>
    <t xml:space="preserve"> August 2024</t>
  </si>
  <si>
    <t>3Q 2024</t>
  </si>
  <si>
    <t xml:space="preserve"> July 2024</t>
  </si>
  <si>
    <t xml:space="preserve"> June 2024</t>
  </si>
  <si>
    <t xml:space="preserve"> May 2024</t>
  </si>
  <si>
    <t>2Q 2024</t>
  </si>
  <si>
    <t xml:space="preserve"> April 2024</t>
  </si>
  <si>
    <t xml:space="preserve"> March 2024</t>
  </si>
  <si>
    <t xml:space="preserve"> February 2024</t>
  </si>
  <si>
    <t>Calendar 2024*</t>
  </si>
  <si>
    <t>1Q 2024</t>
  </si>
  <si>
    <t xml:space="preserve"> January 2024</t>
  </si>
  <si>
    <t xml:space="preserve"> December 2023</t>
  </si>
  <si>
    <t xml:space="preserve"> November 2023</t>
  </si>
  <si>
    <t xml:space="preserve"> October 2023</t>
  </si>
  <si>
    <t xml:space="preserve"> September 2023</t>
  </si>
  <si>
    <t xml:space="preserve"> August 2023</t>
  </si>
  <si>
    <t>4Q 2022</t>
  </si>
  <si>
    <t>3Q 2022</t>
  </si>
  <si>
    <t>2Q 2022</t>
  </si>
  <si>
    <t>Calendar 2022*</t>
  </si>
  <si>
    <t>1Q 2022</t>
  </si>
  <si>
    <t>Winter 2021</t>
  </si>
  <si>
    <t>4Q 2021</t>
  </si>
  <si>
    <t>3Q 2021</t>
  </si>
  <si>
    <t>Summer 2021</t>
  </si>
  <si>
    <t>2Q 2021</t>
  </si>
  <si>
    <t>Calendar 2021*</t>
  </si>
  <si>
    <t>Q1 2021</t>
  </si>
  <si>
    <t>Trade Registration End of Calendar as Bundle of Months</t>
  </si>
  <si>
    <t>Trade Registration Start of Calendar as Bundle of Months</t>
  </si>
  <si>
    <t>Contract as Bundles of Months</t>
  </si>
  <si>
    <t>Trade Registration End of Season as Bundle of Months</t>
  </si>
  <si>
    <t>Trade Registration Start of Season as Bundle of Months</t>
  </si>
  <si>
    <t>Trade Registration End of Quarter as Bundle of Months</t>
  </si>
  <si>
    <t>Trade Registration Start of Quarter as Bundle of Months</t>
  </si>
  <si>
    <t>Trade Registration End Data</t>
  </si>
  <si>
    <t>Trading start</t>
  </si>
  <si>
    <r>
      <t xml:space="preserve">Correposponding  Month </t>
    </r>
    <r>
      <rPr>
        <sz val="14"/>
        <color indexed="9"/>
        <rFont val="Calibri Light"/>
        <family val="2"/>
      </rPr>
      <t>Maturities</t>
    </r>
  </si>
  <si>
    <t>TTF Options - Natural Gas Futures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</si>
  <si>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</si>
  <si>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</si>
  <si>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</si>
  <si>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</si>
  <si>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</si>
  <si>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</si>
  <si>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</si>
  <si>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</si>
  <si>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 xml:space="preserve"> September 2025</t>
  </si>
  <si>
    <t xml:space="preserve"> October 2025</t>
  </si>
  <si>
    <t xml:space="preserve"> November 2025</t>
  </si>
  <si>
    <t xml:space="preserve"> December 2025</t>
  </si>
  <si>
    <t>1Q 2025</t>
  </si>
  <si>
    <t>2Q 2025</t>
  </si>
  <si>
    <t>3Q 2025</t>
  </si>
  <si>
    <t>4Q 2025</t>
  </si>
  <si>
    <t xml:space="preserve"> January 2026</t>
  </si>
  <si>
    <t xml:space="preserve"> February 2026</t>
  </si>
  <si>
    <t xml:space="preserve"> March 2026</t>
  </si>
  <si>
    <t xml:space="preserve"> April 2026</t>
  </si>
  <si>
    <t xml:space="preserve"> May 2026</t>
  </si>
  <si>
    <t xml:space="preserve"> June 2026</t>
  </si>
  <si>
    <t xml:space="preserve"> July 2026</t>
  </si>
  <si>
    <t xml:space="preserve"> August 2026</t>
  </si>
  <si>
    <t xml:space="preserve"> September 2026</t>
  </si>
  <si>
    <t xml:space="preserve"> October 2026</t>
  </si>
  <si>
    <t xml:space="preserve"> November 2026</t>
  </si>
  <si>
    <t xml:space="preserve"> December 2026</t>
  </si>
  <si>
    <t xml:space="preserve"> January 2027</t>
  </si>
  <si>
    <t xml:space="preserve"> February 2027</t>
  </si>
  <si>
    <t xml:space="preserve"> March 2027</t>
  </si>
  <si>
    <t xml:space="preserve"> April 2027</t>
  </si>
  <si>
    <t xml:space="preserve"> May 2027</t>
  </si>
  <si>
    <t xml:space="preserve"> June 2027</t>
  </si>
  <si>
    <t xml:space="preserve"> July 2027</t>
  </si>
  <si>
    <t xml:space="preserve"> August 2027</t>
  </si>
  <si>
    <t xml:space="preserve"> September 2027</t>
  </si>
  <si>
    <t xml:space="preserve"> October 2027</t>
  </si>
  <si>
    <t xml:space="preserve"> November 2027</t>
  </si>
  <si>
    <t xml:space="preserve"> December 2027</t>
  </si>
  <si>
    <t xml:space="preserve"> January 2028</t>
  </si>
  <si>
    <t xml:space="preserve"> February 2028</t>
  </si>
  <si>
    <t xml:space="preserve"> March 2028</t>
  </si>
  <si>
    <t>Calendar 2025*</t>
  </si>
  <si>
    <t xml:space="preserve"> Calendar 2026</t>
  </si>
  <si>
    <t>EGSI Futures - others</t>
  </si>
  <si>
    <t xml:space="preserve"> </t>
  </si>
  <si>
    <t xml:space="preserve"> Q1 2026</t>
  </si>
  <si>
    <t xml:space="preserve"> Q2 2026</t>
  </si>
  <si>
    <t xml:space="preserve"> Q3 2026</t>
  </si>
  <si>
    <t xml:space="preserve"> Q4 2026</t>
  </si>
  <si>
    <t>Summer 2026</t>
  </si>
  <si>
    <t>Winter 2026</t>
  </si>
  <si>
    <t xml:space="preserve"> Calendar 2030</t>
  </si>
  <si>
    <t>1Q 2026</t>
  </si>
  <si>
    <t>2Q 2026</t>
  </si>
  <si>
    <t>3Q 2026</t>
  </si>
  <si>
    <t>4Q 2026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</si>
  <si>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</si>
  <si>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</si>
  <si>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</si>
  <si>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</si>
  <si>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</si>
  <si>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</si>
  <si>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</si>
  <si>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</si>
  <si>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</si>
  <si>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</si>
  <si>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</si>
  <si>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</si>
  <si>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 xml:space="preserve"> January 2029</t>
  </si>
  <si>
    <t xml:space="preserve"> February 2029</t>
  </si>
  <si>
    <t xml:space="preserve"> April 2028</t>
  </si>
  <si>
    <t xml:space="preserve"> May 2028</t>
  </si>
  <si>
    <t xml:space="preserve"> June 2028</t>
  </si>
  <si>
    <t xml:space="preserve"> July 2028</t>
  </si>
  <si>
    <t xml:space="preserve"> August 2028</t>
  </si>
  <si>
    <t xml:space="preserve"> September 2028</t>
  </si>
  <si>
    <t xml:space="preserve"> October 2028</t>
  </si>
  <si>
    <t xml:space="preserve"> November 2028</t>
  </si>
  <si>
    <t xml:space="preserve"> December 2028</t>
  </si>
  <si>
    <t xml:space="preserve"> Q1 2027</t>
  </si>
  <si>
    <t xml:space="preserve"> Q2 2027</t>
  </si>
  <si>
    <t xml:space="preserve"> Q3 2027</t>
  </si>
  <si>
    <t xml:space="preserve"> Q4 2027</t>
  </si>
  <si>
    <t xml:space="preserve"> Q1 2028</t>
  </si>
  <si>
    <t xml:space="preserve"> Q2 2028</t>
  </si>
  <si>
    <t xml:space="preserve"> Q3 2028</t>
  </si>
  <si>
    <t xml:space="preserve"> Q4 2028</t>
  </si>
  <si>
    <t xml:space="preserve"> Q1 2029</t>
  </si>
  <si>
    <t xml:space="preserve"> Q2 2029</t>
  </si>
  <si>
    <t xml:space="preserve"> Q3 2029</t>
  </si>
  <si>
    <t xml:space="preserve"> Q4 2029</t>
  </si>
  <si>
    <t xml:space="preserve"> Q4 2030</t>
  </si>
  <si>
    <t xml:space="preserve"> March 2029</t>
  </si>
  <si>
    <t xml:space="preserve"> Q4 2031</t>
  </si>
  <si>
    <t>Winter 2027</t>
  </si>
  <si>
    <t>Winter 2028</t>
  </si>
  <si>
    <t>Summer 2027</t>
  </si>
  <si>
    <t xml:space="preserve"> Calendar 2031</t>
  </si>
  <si>
    <t xml:space="preserve"> July 2029</t>
  </si>
  <si>
    <t xml:space="preserve"> February 2030</t>
  </si>
  <si>
    <t xml:space="preserve"> April 2029</t>
  </si>
  <si>
    <t xml:space="preserve"> May 2029</t>
  </si>
  <si>
    <t xml:space="preserve"> June 2029</t>
  </si>
  <si>
    <t xml:space="preserve"> August 2029</t>
  </si>
  <si>
    <t xml:space="preserve"> September 2029</t>
  </si>
  <si>
    <t xml:space="preserve"> October 2029</t>
  </si>
  <si>
    <t xml:space="preserve"> November 2029</t>
  </si>
  <si>
    <t xml:space="preserve"> December 2029</t>
  </si>
  <si>
    <t xml:space="preserve"> January 2030</t>
  </si>
  <si>
    <t>1Q 2027</t>
  </si>
  <si>
    <t>2Q 2027</t>
  </si>
  <si>
    <t>3Q 2027</t>
  </si>
  <si>
    <t>4Q 2027</t>
  </si>
  <si>
    <t>Calendar 2027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</si>
  <si>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</si>
  <si>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</si>
  <si>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</si>
  <si>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</si>
  <si>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</si>
  <si>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</si>
  <si>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</si>
  <si>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</si>
  <si>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</si>
  <si>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</si>
  <si>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</si>
  <si>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</si>
  <si>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</si>
  <si>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</si>
  <si>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</si>
  <si>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</si>
  <si>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</si>
  <si>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</si>
  <si>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</si>
  <si>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August 2028</t>
  </si>
  <si>
    <t>September 2028</t>
  </si>
  <si>
    <t>October 2028</t>
  </si>
  <si>
    <t>November 2028</t>
  </si>
  <si>
    <t>December 2028</t>
  </si>
  <si>
    <t>January 2029</t>
  </si>
  <si>
    <t>February 2029</t>
  </si>
  <si>
    <t>March 2029</t>
  </si>
  <si>
    <t>April 2029</t>
  </si>
  <si>
    <t>May 2029</t>
  </si>
  <si>
    <t>June 2029</t>
  </si>
  <si>
    <t>July 2029</t>
  </si>
  <si>
    <t>August 2029</t>
  </si>
  <si>
    <t>September 2029</t>
  </si>
  <si>
    <t>October 2029</t>
  </si>
  <si>
    <t>November 2029</t>
  </si>
  <si>
    <t>December 2029</t>
  </si>
  <si>
    <t>January 2030</t>
  </si>
  <si>
    <t>February 2030</t>
  </si>
  <si>
    <t>March 2030</t>
  </si>
  <si>
    <t>April 2030</t>
  </si>
  <si>
    <t>May 2030</t>
  </si>
  <si>
    <t>June 2030</t>
  </si>
  <si>
    <t>July 2030</t>
  </si>
  <si>
    <t>August 2030</t>
  </si>
  <si>
    <t>September 2030</t>
  </si>
  <si>
    <t>October 2030</t>
  </si>
  <si>
    <t>November 2030</t>
  </si>
  <si>
    <t>December 2030</t>
  </si>
  <si>
    <t>January 2031</t>
  </si>
  <si>
    <t>Summer 2028</t>
  </si>
  <si>
    <t>Summer 2029</t>
  </si>
  <si>
    <t>Winter 2029</t>
  </si>
  <si>
    <t>Summer 2030</t>
  </si>
  <si>
    <t>Winter 2031</t>
  </si>
  <si>
    <t>Summer 2032</t>
  </si>
  <si>
    <t>Winter 2032</t>
  </si>
  <si>
    <t xml:space="preserve"> Calendar 2032</t>
  </si>
  <si>
    <t xml:space="preserve"> Calendar 2033</t>
  </si>
  <si>
    <t xml:space="preserve"> Calendar 2034</t>
  </si>
  <si>
    <t>1Q 2028</t>
  </si>
  <si>
    <t>2Q 2028</t>
  </si>
  <si>
    <t>3Q 2028</t>
  </si>
  <si>
    <t>Calendar 2028</t>
  </si>
  <si>
    <t>4Q 2028</t>
  </si>
  <si>
    <t>February 2031</t>
  </si>
  <si>
    <t>March 2031</t>
  </si>
  <si>
    <t>April 2031</t>
  </si>
  <si>
    <t>May 2031</t>
  </si>
  <si>
    <t>June 2031</t>
  </si>
  <si>
    <t>July 2031</t>
  </si>
  <si>
    <t>August 2031</t>
  </si>
  <si>
    <t>September 2031</t>
  </si>
  <si>
    <t>October 2031</t>
  </si>
  <si>
    <t>November 2031</t>
  </si>
  <si>
    <t>December 2031</t>
  </si>
  <si>
    <t>January 2032</t>
  </si>
  <si>
    <t>Day after Labour Day</t>
  </si>
  <si>
    <t>Day after Victory in Europe Day</t>
  </si>
  <si>
    <t xml:space="preserve"> 1900-01-00</t>
  </si>
  <si>
    <t xml:space="preserve"> Q4 2032</t>
  </si>
  <si>
    <t>Calendar 2033</t>
  </si>
  <si>
    <t>Winter  2027</t>
  </si>
  <si>
    <t>Summer 26</t>
  </si>
  <si>
    <t>Calendar 2029</t>
  </si>
  <si>
    <t>January 2033</t>
  </si>
  <si>
    <t>February 2032</t>
  </si>
  <si>
    <t>March 2032</t>
  </si>
  <si>
    <t>April 2032</t>
  </si>
  <si>
    <t>May 2032</t>
  </si>
  <si>
    <t>June 2032</t>
  </si>
  <si>
    <t>July 2032</t>
  </si>
  <si>
    <t>August 2032</t>
  </si>
  <si>
    <t>September 2032</t>
  </si>
  <si>
    <t>October 2032</t>
  </si>
  <si>
    <t>November 2032</t>
  </si>
  <si>
    <t>December 2032</t>
  </si>
  <si>
    <t>New Year's Day 2026-01-01</t>
  </si>
  <si>
    <t>Good Friday 2026-04-03</t>
  </si>
  <si>
    <t>Easter Monday 2026-04-06</t>
  </si>
  <si>
    <t>Early May Bank Holiday 2026-05-04</t>
  </si>
  <si>
    <t>Spring Bank Holiday 2026-05-25</t>
  </si>
  <si>
    <t>Summer Bank Holiday 2026-08-31</t>
  </si>
  <si>
    <t>Christmas Day 2026-12-25</t>
  </si>
  <si>
    <t>Boxing Day 2026-12-28</t>
  </si>
  <si>
    <t>Day after Czech Statehood Day</t>
  </si>
  <si>
    <t>Day after Austrian National Day</t>
  </si>
  <si>
    <t>SAT 2026-04-04</t>
  </si>
  <si>
    <t>SUN 2026-04-05</t>
  </si>
  <si>
    <t>SAT 2026-05-02</t>
  </si>
  <si>
    <t>SUN 2026-05-03</t>
  </si>
  <si>
    <t>SAT 2026-05-23</t>
  </si>
  <si>
    <t>SUN 2026-05-24</t>
  </si>
  <si>
    <t>SAT 2026-08-29</t>
  </si>
  <si>
    <t>SUN 2026-08-30</t>
  </si>
  <si>
    <t>SAT 2026-12-26</t>
  </si>
  <si>
    <t>SUN 2026-12-27</t>
  </si>
  <si>
    <t>WE 2026-04-03/06</t>
  </si>
  <si>
    <t>WE 2026-05-02/04</t>
  </si>
  <si>
    <t>WE 2026-05-23/25</t>
  </si>
  <si>
    <t>WE 2026-08-29/31</t>
  </si>
  <si>
    <t>WE 2026-12-25/28</t>
  </si>
  <si>
    <t>Physical Futures - ETF &amp; ZTP</t>
  </si>
  <si>
    <t>Physical Futures - Natural Gas Futures</t>
  </si>
  <si>
    <t>EGSI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</si>
</sst>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 Light"/>
      <family val="2"/>
    </font>
    <font>
      <sz val="2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indexed="9"/>
      <name val="Calibri Light"/>
      <family val="2"/>
    </font>
    <font>
      <sz val="14"/>
      <name val="Calibri Light"/>
      <family val="2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4" borderId="0" applyNumberFormat="0" applyBorder="0" applyAlignment="0" applyProtection="0"/>
    <xf numFmtId="0" fontId="11" fillId="5" borderId="17" applyNumberFormat="0" applyAlignment="0" applyProtection="0"/>
    <xf numFmtId="0" fontId="12" fillId="0" borderId="0"/>
    <xf numFmtId="0" fontId="12" fillId="0" borderId="0"/>
  </cellStyleXfs>
  <cellXfs count="117">
    <xf numFmtId="0" fontId="0" fillId="0" borderId="0" xfId="0"/>
    <xf numFmtId="0" fontId="0" fillId="2" borderId="0" xfId="0" applyFill="1"/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2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2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22" fontId="2" fillId="0" borderId="8" xfId="0" applyNumberFormat="1" applyFont="1" applyBorder="1" applyAlignment="1">
      <alignment horizontal="center" vertical="center"/>
    </xf>
    <xf numFmtId="22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4" fontId="0" fillId="0" borderId="0" xfId="0" applyNumberFormat="1"/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14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14" fontId="0" fillId="2" borderId="0" xfId="0" applyNumberFormat="1" applyFill="1" applyAlignment="1">
      <alignment horizontal="center" vertical="center"/>
    </xf>
    <xf numFmtId="14" fontId="13" fillId="2" borderId="0" xfId="3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3" fillId="0" borderId="0" xfId="3" applyNumberFormat="1" applyFont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 wrapText="1"/>
    </xf>
    <xf numFmtId="14" fontId="0" fillId="3" borderId="16" xfId="0" applyNumberFormat="1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/>
    </xf>
    <xf numFmtId="0" fontId="8" fillId="0" borderId="0" xfId="0" applyFont="1"/>
    <xf numFmtId="14" fontId="0" fillId="0" borderId="0" xfId="0" applyNumberFormat="1" applyAlignment="1">
      <alignment vertical="center"/>
    </xf>
    <xf numFmtId="14" fontId="0" fillId="7" borderId="16" xfId="0" applyNumberFormat="1" applyFill="1" applyBorder="1" applyAlignment="1">
      <alignment horizontal="center" vertical="center"/>
    </xf>
    <xf numFmtId="14" fontId="0" fillId="9" borderId="16" xfId="0" applyNumberFormat="1" applyFill="1" applyBorder="1" applyAlignment="1">
      <alignment horizontal="center"/>
    </xf>
    <xf numFmtId="0" fontId="18" fillId="9" borderId="16" xfId="3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14" fontId="0" fillId="8" borderId="16" xfId="0" applyNumberFormat="1" applyFill="1" applyBorder="1" applyAlignment="1">
      <alignment horizontal="center" vertical="center"/>
    </xf>
    <xf numFmtId="14" fontId="0" fillId="8" borderId="16" xfId="0" applyNumberFormat="1" applyFill="1" applyBorder="1" applyAlignment="1">
      <alignment horizontal="center"/>
    </xf>
    <xf numFmtId="0" fontId="11" fillId="2" borderId="0" xfId="2" applyFill="1" applyBorder="1"/>
    <xf numFmtId="0" fontId="19" fillId="2" borderId="0" xfId="0" applyFont="1" applyFill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13" fillId="10" borderId="16" xfId="1" applyFont="1" applyFill="1" applyBorder="1" applyAlignment="1">
      <alignment horizontal="center" vertical="center"/>
    </xf>
    <xf numFmtId="14" fontId="13" fillId="10" borderId="16" xfId="1" applyNumberFormat="1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4" fontId="0" fillId="10" borderId="16" xfId="0" applyNumberFormat="1" applyFill="1" applyBorder="1" applyAlignment="1">
      <alignment horizontal="center"/>
    </xf>
    <xf numFmtId="14" fontId="0" fillId="10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2" fontId="2" fillId="0" borderId="1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2" fontId="2" fillId="0" borderId="25" xfId="0" applyNumberFormat="1" applyFont="1" applyBorder="1" applyAlignment="1">
      <alignment horizontal="center" vertical="center"/>
    </xf>
    <xf numFmtId="22" fontId="3" fillId="0" borderId="9" xfId="0" applyNumberFormat="1" applyFont="1" applyBorder="1" applyAlignment="1">
      <alignment horizontal="center" vertical="center"/>
    </xf>
    <xf numFmtId="22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22" fontId="2" fillId="2" borderId="9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6" borderId="16" xfId="3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 wrapText="1"/>
    </xf>
    <xf numFmtId="0" fontId="14" fillId="6" borderId="18" xfId="3" applyFont="1" applyFill="1" applyBorder="1" applyAlignment="1">
      <alignment horizontal="center" vertical="center" wrapText="1"/>
    </xf>
  </cellXfs>
  <cellStyles count="5">
    <cellStyle name="Good" xfId="1" builtinId="26"/>
    <cellStyle name="Input" xfId="2" builtinId="20"/>
    <cellStyle name="Normal" xfId="0" builtinId="0"/>
    <cellStyle name="Normal 2" xfId="4" xr:uid="{88689FDE-D733-4887-91EF-AFA463FA61A0}"/>
    <cellStyle name="Normal 3" xfId="3" xr:uid="{63BC6B95-C248-43D3-B838-731F09CFEF9C}"/>
  </cellStyles>
  <dxfs count="0"/>
  <tableStyles count="0" defaultTableStyle="TableStyleMedium2" defaultPivotStyle="PivotStyleLight16"/>
  <colors>
    <mruColors>
      <color rgb="FFFF6559"/>
      <color rgb="FFFF5050"/>
      <color rgb="FFFF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212E-8B05-4A03-965F-AF43FE7662CB}">
  <sheetPr>
    <tabColor theme="9" tint="0.79998168889431442"/>
    <pageSetUpPr fitToPage="1"/>
  </sheetPr>
  <dimension ref="B1:K57"/>
  <sheetViews>
    <sheetView showGridLines="0" showRowColHeaders="0" tabSelected="1" zoomScale="70" zoomScaleNormal="70" workbookViewId="0"/>
  </sheetViews>
  <sheetFormatPr defaultColWidth="38.81640625" defaultRowHeight="14.5" x14ac:dyDescent="0.35"/>
  <cols>
    <col min="1" max="1" width="4.81640625" customWidth="1"/>
    <col min="2" max="2" width="39.26953125" customWidth="1"/>
    <col min="3" max="3" width="40.26953125" customWidth="1"/>
    <col min="4" max="5" width="22.7265625" customWidth="1"/>
    <col min="6" max="6" width="20" customWidth="1"/>
    <col min="7" max="8" width="22.26953125" customWidth="1"/>
    <col min="9" max="9" width="3.453125" customWidth="1"/>
    <col min="10" max="10" width="52.81640625" bestFit="1" customWidth="1"/>
    <col min="11" max="11" width="24" style="1" customWidth="1"/>
    <col min="12" max="12" width="4.26953125" customWidth="1"/>
  </cols>
  <sheetData>
    <row r="1" spans="2:9" ht="15.5" x14ac:dyDescent="0.35">
      <c r="B1" s="16"/>
      <c r="C1" s="16"/>
      <c r="D1" s="16"/>
      <c r="E1" s="16"/>
      <c r="F1" s="16"/>
      <c r="G1" s="16"/>
      <c r="H1" s="16"/>
      <c r="I1" s="16"/>
    </row>
    <row r="2" spans="2:9" ht="15.5" x14ac:dyDescent="0.35">
      <c r="B2" s="98" t="s">
        <v>12</v>
      </c>
      <c r="C2" s="98"/>
      <c r="D2" s="98"/>
      <c r="E2" s="98"/>
      <c r="F2" s="16"/>
      <c r="G2" s="16"/>
      <c r="H2" s="16"/>
      <c r="I2" s="16"/>
    </row>
    <row r="3" spans="2:9" ht="16" thickBot="1" x14ac:dyDescent="0.4">
      <c r="B3" s="98"/>
      <c r="C3" s="98"/>
      <c r="D3" s="98"/>
      <c r="E3" s="98"/>
      <c r="F3" s="16"/>
      <c r="G3" s="16"/>
      <c r="H3" s="16"/>
      <c r="I3" s="16"/>
    </row>
    <row r="4" spans="2:9" ht="39.75" customHeight="1" thickBot="1" x14ac:dyDescent="0.4">
      <c r="B4" s="90" t="s">
        <v>6</v>
      </c>
      <c r="C4" s="91" t="s">
        <v>5</v>
      </c>
      <c r="D4" s="24" t="s">
        <v>4</v>
      </c>
      <c r="E4" s="24" t="s">
        <v>3</v>
      </c>
      <c r="F4" s="23" t="s">
        <v>2</v>
      </c>
      <c r="G4" s="23" t="s">
        <v>1</v>
      </c>
      <c r="H4" s="23" t="s">
        <v>0</v>
      </c>
      <c r="I4" s="33"/>
    </row>
    <row r="5" spans="2:9" ht="27.75" customHeight="1" thickBot="1" x14ac:dyDescent="0.4">
      <c r="B5" s="32" t="s">
        <v>489</v>
      </c>
      <c r="C5" s="31" t="s">
        <v>13</v>
      </c>
      <c r="D5" s="5">
        <v>46021.125</v>
      </c>
      <c r="E5" s="5">
        <v>46023.125</v>
      </c>
      <c r="F5" s="30">
        <v>1</v>
      </c>
      <c r="G5" s="5">
        <v>46023.25</v>
      </c>
      <c r="H5" s="5">
        <v>46024.25</v>
      </c>
      <c r="I5" s="33"/>
    </row>
    <row r="6" spans="2:9" ht="24" customHeight="1" thickBot="1" x14ac:dyDescent="0.4">
      <c r="B6" s="32" t="s">
        <v>490</v>
      </c>
      <c r="C6" s="31" t="s">
        <v>20</v>
      </c>
      <c r="D6" s="5">
        <v>46113.125</v>
      </c>
      <c r="E6" s="5">
        <v>46115.125</v>
      </c>
      <c r="F6" s="30">
        <v>1</v>
      </c>
      <c r="G6" s="5">
        <v>46115.25</v>
      </c>
      <c r="H6" s="5">
        <v>46116.25</v>
      </c>
      <c r="I6" s="16"/>
    </row>
    <row r="7" spans="2:9" ht="24" customHeight="1" thickBot="1" x14ac:dyDescent="0.4">
      <c r="B7" s="32" t="s">
        <v>491</v>
      </c>
      <c r="C7" s="31" t="s">
        <v>19</v>
      </c>
      <c r="D7" s="5">
        <v>46113.125</v>
      </c>
      <c r="E7" s="5">
        <v>46118.125</v>
      </c>
      <c r="F7" s="30">
        <v>1</v>
      </c>
      <c r="G7" s="5">
        <v>46118.25</v>
      </c>
      <c r="H7" s="5">
        <v>46119.25</v>
      </c>
      <c r="I7" s="16"/>
    </row>
    <row r="8" spans="2:9" ht="24" customHeight="1" thickBot="1" x14ac:dyDescent="0.4">
      <c r="B8" s="32" t="s">
        <v>492</v>
      </c>
      <c r="C8" s="31" t="s">
        <v>18</v>
      </c>
      <c r="D8" s="5">
        <v>46142.125</v>
      </c>
      <c r="E8" s="5">
        <v>46146.125</v>
      </c>
      <c r="F8" s="30">
        <v>1</v>
      </c>
      <c r="G8" s="5">
        <v>46146.25</v>
      </c>
      <c r="H8" s="5">
        <v>46147.25</v>
      </c>
      <c r="I8" s="16"/>
    </row>
    <row r="9" spans="2:9" ht="24" customHeight="1" thickBot="1" x14ac:dyDescent="0.4">
      <c r="B9" s="32" t="s">
        <v>493</v>
      </c>
      <c r="C9" s="31" t="s">
        <v>17</v>
      </c>
      <c r="D9" s="5">
        <v>46163.125</v>
      </c>
      <c r="E9" s="5">
        <v>46167.125</v>
      </c>
      <c r="F9" s="30">
        <v>1</v>
      </c>
      <c r="G9" s="5">
        <v>46167.25</v>
      </c>
      <c r="H9" s="5">
        <v>46168.25</v>
      </c>
      <c r="I9" s="16"/>
    </row>
    <row r="10" spans="2:9" ht="24" customHeight="1" thickBot="1" x14ac:dyDescent="0.4">
      <c r="B10" s="32" t="s">
        <v>494</v>
      </c>
      <c r="C10" s="31" t="s">
        <v>16</v>
      </c>
      <c r="D10" s="5">
        <v>46261.125</v>
      </c>
      <c r="E10" s="5">
        <v>46265.125</v>
      </c>
      <c r="F10" s="30">
        <v>1</v>
      </c>
      <c r="G10" s="5">
        <v>46265.25</v>
      </c>
      <c r="H10" s="5">
        <v>46266.25</v>
      </c>
      <c r="I10" s="16"/>
    </row>
    <row r="11" spans="2:9" ht="24" customHeight="1" x14ac:dyDescent="0.35">
      <c r="B11" s="82" t="s">
        <v>495</v>
      </c>
      <c r="C11" s="83" t="s">
        <v>14</v>
      </c>
      <c r="D11" s="84">
        <v>46379.125</v>
      </c>
      <c r="E11" s="84">
        <v>46381.125</v>
      </c>
      <c r="F11" s="85">
        <v>1</v>
      </c>
      <c r="G11" s="84">
        <v>46381.25</v>
      </c>
      <c r="H11" s="84">
        <v>46382.25</v>
      </c>
      <c r="I11" s="16"/>
    </row>
    <row r="12" spans="2:9" ht="24" customHeight="1" thickBot="1" x14ac:dyDescent="0.4">
      <c r="B12" s="86" t="s">
        <v>496</v>
      </c>
      <c r="C12" s="87" t="s">
        <v>15</v>
      </c>
      <c r="D12" s="76">
        <v>46379.125</v>
      </c>
      <c r="E12" s="76">
        <v>46384.125</v>
      </c>
      <c r="F12" s="77">
        <v>1</v>
      </c>
      <c r="G12" s="76">
        <v>46384.25</v>
      </c>
      <c r="H12" s="76">
        <v>46385.25</v>
      </c>
      <c r="I12" s="16"/>
    </row>
    <row r="13" spans="2:9" ht="15.5" x14ac:dyDescent="0.35">
      <c r="B13" s="29"/>
      <c r="C13" s="28"/>
      <c r="D13" s="10"/>
      <c r="E13" s="10"/>
      <c r="F13" s="27"/>
      <c r="G13" s="25"/>
      <c r="H13" s="25"/>
      <c r="I13" s="16"/>
    </row>
    <row r="14" spans="2:9" ht="15.5" x14ac:dyDescent="0.35">
      <c r="B14" s="99" t="s">
        <v>11</v>
      </c>
      <c r="C14" s="99"/>
      <c r="D14" s="99"/>
      <c r="E14" s="99"/>
      <c r="F14" s="27"/>
      <c r="G14" s="25"/>
      <c r="H14" s="25"/>
      <c r="I14" s="16"/>
    </row>
    <row r="15" spans="2:9" ht="16" thickBot="1" x14ac:dyDescent="0.4">
      <c r="B15" s="99"/>
      <c r="C15" s="99"/>
      <c r="D15" s="99"/>
      <c r="E15" s="99"/>
      <c r="F15" s="26"/>
      <c r="G15" s="25"/>
      <c r="H15" s="25"/>
      <c r="I15" s="16"/>
    </row>
    <row r="16" spans="2:9" ht="38.25" customHeight="1" thickBot="1" x14ac:dyDescent="0.4">
      <c r="B16" s="90" t="s">
        <v>10</v>
      </c>
      <c r="C16" s="91" t="s">
        <v>5</v>
      </c>
      <c r="D16" s="24" t="s">
        <v>4</v>
      </c>
      <c r="E16" s="24" t="s">
        <v>3</v>
      </c>
      <c r="F16" s="23" t="s">
        <v>2</v>
      </c>
      <c r="G16" s="23" t="s">
        <v>9</v>
      </c>
      <c r="H16" s="23" t="s">
        <v>0</v>
      </c>
      <c r="I16" s="16"/>
    </row>
    <row r="17" spans="2:10" ht="24.75" customHeight="1" x14ac:dyDescent="0.35">
      <c r="B17" s="21">
        <v>46024.25</v>
      </c>
      <c r="C17" s="20" t="s">
        <v>29</v>
      </c>
      <c r="D17" s="18">
        <v>46021.125</v>
      </c>
      <c r="E17" s="18">
        <v>46022.125</v>
      </c>
      <c r="F17" s="19">
        <v>1</v>
      </c>
      <c r="G17" s="18">
        <v>46024.25</v>
      </c>
      <c r="H17" s="17">
        <v>46025.25</v>
      </c>
    </row>
    <row r="18" spans="2:10" ht="24" customHeight="1" x14ac:dyDescent="0.35">
      <c r="B18" s="21">
        <v>46029.25</v>
      </c>
      <c r="C18" s="20" t="s">
        <v>28</v>
      </c>
      <c r="D18" s="18">
        <v>46027.125</v>
      </c>
      <c r="E18" s="18">
        <v>46028.125</v>
      </c>
      <c r="F18" s="19">
        <v>1</v>
      </c>
      <c r="G18" s="18">
        <v>46029.25</v>
      </c>
      <c r="H18" s="17">
        <v>46030.25</v>
      </c>
      <c r="I18" s="22"/>
    </row>
    <row r="19" spans="2:10" ht="24" customHeight="1" x14ac:dyDescent="0.35">
      <c r="B19" s="21">
        <v>46147.25</v>
      </c>
      <c r="C19" s="20" t="s">
        <v>469</v>
      </c>
      <c r="D19" s="88">
        <v>46142.125</v>
      </c>
      <c r="E19" s="88">
        <v>46143.125</v>
      </c>
      <c r="F19" s="19">
        <v>1</v>
      </c>
      <c r="G19" s="18">
        <v>46147.25</v>
      </c>
      <c r="H19" s="17">
        <v>46148.25</v>
      </c>
      <c r="I19" s="22"/>
    </row>
    <row r="20" spans="2:10" ht="24" customHeight="1" x14ac:dyDescent="0.35">
      <c r="B20" s="21">
        <v>46153.25</v>
      </c>
      <c r="C20" s="20" t="s">
        <v>470</v>
      </c>
      <c r="D20" s="18">
        <v>46149.125</v>
      </c>
      <c r="E20" s="18">
        <v>46150.125</v>
      </c>
      <c r="F20" s="19">
        <v>1</v>
      </c>
      <c r="G20" s="18">
        <v>46153.25</v>
      </c>
      <c r="H20" s="17">
        <v>46154.25</v>
      </c>
      <c r="I20" s="22"/>
    </row>
    <row r="21" spans="2:10" ht="24" customHeight="1" x14ac:dyDescent="0.35">
      <c r="B21" s="21">
        <v>46157.25</v>
      </c>
      <c r="C21" s="20" t="s">
        <v>27</v>
      </c>
      <c r="D21" s="18">
        <v>46155.125</v>
      </c>
      <c r="E21" s="18">
        <v>46156.125</v>
      </c>
      <c r="F21" s="19">
        <v>1</v>
      </c>
      <c r="G21" s="18">
        <v>46157.25</v>
      </c>
      <c r="H21" s="17">
        <v>46158.25</v>
      </c>
      <c r="I21" s="22"/>
    </row>
    <row r="22" spans="2:10" ht="24" customHeight="1" x14ac:dyDescent="0.35">
      <c r="B22" s="21">
        <v>46178.25</v>
      </c>
      <c r="C22" s="20" t="s">
        <v>26</v>
      </c>
      <c r="D22" s="18">
        <v>46176.125</v>
      </c>
      <c r="E22" s="18">
        <v>46177.125</v>
      </c>
      <c r="F22" s="19">
        <v>1</v>
      </c>
      <c r="G22" s="18">
        <v>46178.25</v>
      </c>
      <c r="H22" s="17">
        <v>46179.25</v>
      </c>
      <c r="I22" s="22"/>
      <c r="J22" s="1"/>
    </row>
    <row r="23" spans="2:10" ht="24" customHeight="1" x14ac:dyDescent="0.35">
      <c r="B23" s="21">
        <v>46218.25</v>
      </c>
      <c r="C23" s="20" t="s">
        <v>25</v>
      </c>
      <c r="D23" s="18">
        <v>46216.125</v>
      </c>
      <c r="E23" s="18">
        <v>46217.125</v>
      </c>
      <c r="F23" s="19">
        <v>1</v>
      </c>
      <c r="G23" s="18">
        <v>46218.25</v>
      </c>
      <c r="H23" s="17">
        <v>46219.25</v>
      </c>
      <c r="I23" s="22"/>
      <c r="J23" s="1"/>
    </row>
    <row r="24" spans="2:10" ht="24" customHeight="1" x14ac:dyDescent="0.35">
      <c r="B24" s="21">
        <v>46294.25</v>
      </c>
      <c r="C24" s="20" t="s">
        <v>497</v>
      </c>
      <c r="D24" s="18">
        <v>46290.125</v>
      </c>
      <c r="E24" s="18">
        <v>46293.125</v>
      </c>
      <c r="F24" s="19">
        <v>1</v>
      </c>
      <c r="G24" s="18">
        <v>46294.25</v>
      </c>
      <c r="H24" s="17">
        <v>46295.25</v>
      </c>
      <c r="I24" s="22"/>
      <c r="J24" s="1"/>
    </row>
    <row r="25" spans="2:10" ht="29.25" customHeight="1" x14ac:dyDescent="0.35">
      <c r="B25" s="21">
        <v>46322.25</v>
      </c>
      <c r="C25" s="20" t="s">
        <v>498</v>
      </c>
      <c r="D25" s="18">
        <v>46318.125</v>
      </c>
      <c r="E25" s="18">
        <v>46321.125</v>
      </c>
      <c r="F25" s="19">
        <v>1</v>
      </c>
      <c r="G25" s="18">
        <v>46322.25</v>
      </c>
      <c r="H25" s="17">
        <v>46323.25</v>
      </c>
      <c r="I25" s="16"/>
      <c r="J25" s="1"/>
    </row>
    <row r="26" spans="2:10" ht="29.25" customHeight="1" x14ac:dyDescent="0.35">
      <c r="B26" s="21">
        <v>46338.25</v>
      </c>
      <c r="C26" s="20" t="s">
        <v>24</v>
      </c>
      <c r="D26" s="18">
        <v>46336.125</v>
      </c>
      <c r="E26" s="18">
        <v>46337.125</v>
      </c>
      <c r="F26" s="19">
        <v>1</v>
      </c>
      <c r="G26" s="18">
        <v>46338.25</v>
      </c>
      <c r="H26" s="17">
        <v>46339.25</v>
      </c>
      <c r="I26" s="16"/>
    </row>
    <row r="27" spans="2:10" ht="29.25" customHeight="1" x14ac:dyDescent="0.35">
      <c r="B27" s="21">
        <v>46345.25</v>
      </c>
      <c r="C27" s="20" t="s">
        <v>23</v>
      </c>
      <c r="D27" s="18">
        <v>46343.125</v>
      </c>
      <c r="E27" s="18">
        <v>46344.125</v>
      </c>
      <c r="F27" s="19">
        <v>1</v>
      </c>
      <c r="G27" s="18">
        <v>46345.25</v>
      </c>
      <c r="H27" s="17">
        <v>46346.25</v>
      </c>
      <c r="I27" s="16"/>
    </row>
    <row r="28" spans="2:10" ht="29.25" customHeight="1" x14ac:dyDescent="0.35">
      <c r="B28" s="21">
        <v>46365.25</v>
      </c>
      <c r="C28" s="20" t="s">
        <v>22</v>
      </c>
      <c r="D28" s="18">
        <v>46363.125</v>
      </c>
      <c r="E28" s="18">
        <v>46364.125</v>
      </c>
      <c r="F28" s="19">
        <v>1</v>
      </c>
      <c r="G28" s="18">
        <v>46365.25</v>
      </c>
      <c r="H28" s="17">
        <v>46366.25</v>
      </c>
      <c r="I28" s="16"/>
    </row>
    <row r="29" spans="2:10" ht="29.25" customHeight="1" thickBot="1" x14ac:dyDescent="0.4">
      <c r="B29" s="74">
        <v>46385.25</v>
      </c>
      <c r="C29" s="75" t="s">
        <v>21</v>
      </c>
      <c r="D29" s="76">
        <v>46379.125</v>
      </c>
      <c r="E29" s="76">
        <v>46380.125</v>
      </c>
      <c r="F29" s="77">
        <v>1</v>
      </c>
      <c r="G29" s="76">
        <v>46385.25</v>
      </c>
      <c r="H29" s="78">
        <v>46386.25</v>
      </c>
      <c r="I29" s="16"/>
    </row>
    <row r="30" spans="2:10" ht="21.75" customHeight="1" x14ac:dyDescent="0.35">
      <c r="B30" s="98"/>
      <c r="C30" s="98"/>
      <c r="D30" s="98"/>
      <c r="E30" s="98"/>
      <c r="F30" s="15"/>
      <c r="G30" s="15"/>
      <c r="H30" s="15"/>
    </row>
    <row r="31" spans="2:10" ht="15.5" x14ac:dyDescent="0.35">
      <c r="B31" s="98"/>
      <c r="C31" s="98"/>
      <c r="D31" s="98"/>
      <c r="E31" s="98"/>
      <c r="F31" s="15"/>
      <c r="G31" s="15"/>
      <c r="H31" s="15"/>
    </row>
    <row r="32" spans="2:10" ht="15.5" x14ac:dyDescent="0.35">
      <c r="B32" s="100" t="s">
        <v>8</v>
      </c>
      <c r="C32" s="100"/>
      <c r="D32" s="14"/>
      <c r="E32" s="14"/>
      <c r="F32" s="13"/>
      <c r="G32" s="13"/>
      <c r="H32" s="13"/>
    </row>
    <row r="33" spans="2:8" ht="15" thickBot="1" x14ac:dyDescent="0.4"/>
    <row r="34" spans="2:8" ht="31.5" thickBot="1" x14ac:dyDescent="0.4">
      <c r="B34" s="90" t="s">
        <v>6</v>
      </c>
      <c r="C34" s="91" t="s">
        <v>5</v>
      </c>
      <c r="D34" s="9" t="s">
        <v>4</v>
      </c>
      <c r="E34" s="9" t="s">
        <v>3</v>
      </c>
      <c r="F34" s="8" t="s">
        <v>2</v>
      </c>
      <c r="G34" s="8" t="s">
        <v>1</v>
      </c>
      <c r="H34" s="8" t="s">
        <v>0</v>
      </c>
    </row>
    <row r="35" spans="2:8" ht="29.25" customHeight="1" x14ac:dyDescent="0.35">
      <c r="B35" s="92" t="s">
        <v>499</v>
      </c>
      <c r="C35" s="93"/>
      <c r="D35" s="7">
        <v>46113.125</v>
      </c>
      <c r="E35" s="5">
        <v>46116.125</v>
      </c>
      <c r="F35" s="6">
        <v>1</v>
      </c>
      <c r="G35" s="5">
        <v>46116.25</v>
      </c>
      <c r="H35" s="5">
        <v>46117.25</v>
      </c>
    </row>
    <row r="36" spans="2:8" ht="29.25" customHeight="1" thickBot="1" x14ac:dyDescent="0.4">
      <c r="B36" s="94" t="s">
        <v>500</v>
      </c>
      <c r="C36" s="95"/>
      <c r="D36" s="79">
        <v>46113.125</v>
      </c>
      <c r="E36" s="18">
        <v>46117.125</v>
      </c>
      <c r="F36" s="34">
        <v>1</v>
      </c>
      <c r="G36" s="18">
        <v>46117.25</v>
      </c>
      <c r="H36" s="18">
        <v>46118.25</v>
      </c>
    </row>
    <row r="37" spans="2:8" ht="29.25" customHeight="1" x14ac:dyDescent="0.35">
      <c r="B37" s="92" t="s">
        <v>501</v>
      </c>
      <c r="C37" s="93"/>
      <c r="D37" s="7">
        <v>46142.125</v>
      </c>
      <c r="E37" s="5">
        <v>46144.125</v>
      </c>
      <c r="F37" s="6">
        <v>1</v>
      </c>
      <c r="G37" s="5">
        <v>46144.25</v>
      </c>
      <c r="H37" s="5">
        <v>46145.25</v>
      </c>
    </row>
    <row r="38" spans="2:8" ht="29.25" customHeight="1" thickBot="1" x14ac:dyDescent="0.4">
      <c r="B38" s="94" t="s">
        <v>502</v>
      </c>
      <c r="C38" s="95"/>
      <c r="D38" s="79">
        <v>46142.125</v>
      </c>
      <c r="E38" s="18">
        <v>46145.125</v>
      </c>
      <c r="F38" s="34">
        <v>1</v>
      </c>
      <c r="G38" s="18">
        <v>46145.25</v>
      </c>
      <c r="H38" s="18">
        <v>46146.25</v>
      </c>
    </row>
    <row r="39" spans="2:8" ht="29.25" customHeight="1" x14ac:dyDescent="0.35">
      <c r="B39" s="92" t="s">
        <v>503</v>
      </c>
      <c r="C39" s="93"/>
      <c r="D39" s="7">
        <v>46163.125</v>
      </c>
      <c r="E39" s="5">
        <v>46165.125</v>
      </c>
      <c r="F39" s="6">
        <v>1</v>
      </c>
      <c r="G39" s="5">
        <v>46165.25</v>
      </c>
      <c r="H39" s="5">
        <v>46166.25</v>
      </c>
    </row>
    <row r="40" spans="2:8" ht="29.25" customHeight="1" thickBot="1" x14ac:dyDescent="0.4">
      <c r="B40" s="94" t="s">
        <v>504</v>
      </c>
      <c r="C40" s="95"/>
      <c r="D40" s="79">
        <v>46163.125</v>
      </c>
      <c r="E40" s="18">
        <v>46166.125</v>
      </c>
      <c r="F40" s="34">
        <v>1</v>
      </c>
      <c r="G40" s="18">
        <v>46166.25</v>
      </c>
      <c r="H40" s="18">
        <v>46167.25</v>
      </c>
    </row>
    <row r="41" spans="2:8" ht="29.25" customHeight="1" x14ac:dyDescent="0.35">
      <c r="B41" s="92" t="s">
        <v>505</v>
      </c>
      <c r="C41" s="93"/>
      <c r="D41" s="7">
        <v>46261.125</v>
      </c>
      <c r="E41" s="5">
        <v>46263.125</v>
      </c>
      <c r="F41" s="6">
        <v>1</v>
      </c>
      <c r="G41" s="5">
        <v>46263.25</v>
      </c>
      <c r="H41" s="5">
        <v>46264.25</v>
      </c>
    </row>
    <row r="42" spans="2:8" ht="29.25" customHeight="1" thickBot="1" x14ac:dyDescent="0.4">
      <c r="B42" s="94" t="s">
        <v>506</v>
      </c>
      <c r="C42" s="95"/>
      <c r="D42" s="79">
        <v>46261.125</v>
      </c>
      <c r="E42" s="18">
        <v>46264.125</v>
      </c>
      <c r="F42" s="34">
        <v>1</v>
      </c>
      <c r="G42" s="18">
        <v>46264.25</v>
      </c>
      <c r="H42" s="18">
        <v>46265.25</v>
      </c>
    </row>
    <row r="43" spans="2:8" ht="29.25" customHeight="1" x14ac:dyDescent="0.35">
      <c r="B43" s="92" t="s">
        <v>507</v>
      </c>
      <c r="C43" s="93"/>
      <c r="D43" s="7">
        <v>46379.125</v>
      </c>
      <c r="E43" s="5">
        <v>46382.125</v>
      </c>
      <c r="F43" s="6">
        <v>1</v>
      </c>
      <c r="G43" s="5">
        <v>46382.25</v>
      </c>
      <c r="H43" s="5">
        <v>46383.25</v>
      </c>
    </row>
    <row r="44" spans="2:8" ht="27" customHeight="1" thickBot="1" x14ac:dyDescent="0.4">
      <c r="B44" s="96" t="s">
        <v>508</v>
      </c>
      <c r="C44" s="97"/>
      <c r="D44" s="80">
        <v>46379.125</v>
      </c>
      <c r="E44" s="76">
        <v>46383.125</v>
      </c>
      <c r="F44" s="81">
        <v>1</v>
      </c>
      <c r="G44" s="76">
        <v>46383.25</v>
      </c>
      <c r="H44" s="76">
        <v>46384.25</v>
      </c>
    </row>
    <row r="45" spans="2:8" ht="27" hidden="1" customHeight="1" x14ac:dyDescent="0.35">
      <c r="B45" s="94" t="s">
        <v>471</v>
      </c>
      <c r="C45" s="95"/>
      <c r="D45" s="79" t="e">
        <v>#NUM!</v>
      </c>
      <c r="E45" s="18">
        <v>0.125</v>
      </c>
      <c r="F45" s="34">
        <v>1</v>
      </c>
      <c r="G45" s="18">
        <v>0.25</v>
      </c>
      <c r="H45" s="18">
        <v>1.25</v>
      </c>
    </row>
    <row r="46" spans="2:8" ht="27" hidden="1" customHeight="1" x14ac:dyDescent="0.35">
      <c r="B46" s="94" t="s">
        <v>471</v>
      </c>
      <c r="C46" s="95"/>
      <c r="D46" s="79" t="e">
        <v>#NUM!</v>
      </c>
      <c r="E46" s="18">
        <v>0.125</v>
      </c>
      <c r="F46" s="34">
        <v>1</v>
      </c>
      <c r="G46" s="18">
        <v>0.25</v>
      </c>
      <c r="H46" s="18">
        <v>1.25</v>
      </c>
    </row>
    <row r="47" spans="2:8" ht="17.25" customHeight="1" x14ac:dyDescent="0.35">
      <c r="B47" s="12"/>
      <c r="C47" s="12"/>
      <c r="D47" s="10"/>
      <c r="E47" s="10"/>
      <c r="F47" s="11"/>
      <c r="G47" s="10"/>
      <c r="H47" s="10"/>
    </row>
    <row r="48" spans="2:8" ht="20.25" customHeight="1" x14ac:dyDescent="0.35"/>
    <row r="49" spans="2:8" ht="14.25" customHeight="1" x14ac:dyDescent="0.35">
      <c r="B49" s="100" t="s">
        <v>7</v>
      </c>
      <c r="C49" s="100"/>
    </row>
    <row r="50" spans="2:8" ht="21.75" customHeight="1" thickBot="1" x14ac:dyDescent="0.4"/>
    <row r="51" spans="2:8" ht="31.5" thickBot="1" x14ac:dyDescent="0.4">
      <c r="B51" s="90" t="s">
        <v>6</v>
      </c>
      <c r="C51" s="91" t="s">
        <v>5</v>
      </c>
      <c r="D51" s="9" t="s">
        <v>4</v>
      </c>
      <c r="E51" s="9" t="s">
        <v>3</v>
      </c>
      <c r="F51" s="8" t="s">
        <v>2</v>
      </c>
      <c r="G51" s="8" t="s">
        <v>1</v>
      </c>
      <c r="H51" s="8" t="s">
        <v>0</v>
      </c>
    </row>
    <row r="52" spans="2:8" ht="29.25" customHeight="1" thickBot="1" x14ac:dyDescent="0.4">
      <c r="B52" s="92" t="s">
        <v>509</v>
      </c>
      <c r="C52" s="93"/>
      <c r="D52" s="7">
        <v>46113.125</v>
      </c>
      <c r="E52" s="5">
        <v>46115.125</v>
      </c>
      <c r="F52" s="6">
        <v>4</v>
      </c>
      <c r="G52" s="5">
        <v>46115.25</v>
      </c>
      <c r="H52" s="5">
        <v>46119.25</v>
      </c>
    </row>
    <row r="53" spans="2:8" ht="29.25" customHeight="1" thickBot="1" x14ac:dyDescent="0.4">
      <c r="B53" s="92" t="s">
        <v>510</v>
      </c>
      <c r="C53" s="93"/>
      <c r="D53" s="7">
        <v>46142.125</v>
      </c>
      <c r="E53" s="5">
        <v>46144.125</v>
      </c>
      <c r="F53" s="6">
        <v>3</v>
      </c>
      <c r="G53" s="5">
        <v>46144.25</v>
      </c>
      <c r="H53" s="5">
        <v>46147.25</v>
      </c>
    </row>
    <row r="54" spans="2:8" ht="29.25" customHeight="1" thickBot="1" x14ac:dyDescent="0.4">
      <c r="B54" s="92" t="s">
        <v>511</v>
      </c>
      <c r="C54" s="93"/>
      <c r="D54" s="7">
        <v>46163.125</v>
      </c>
      <c r="E54" s="5">
        <v>46165.125</v>
      </c>
      <c r="F54" s="6">
        <v>3</v>
      </c>
      <c r="G54" s="5">
        <v>46165.25</v>
      </c>
      <c r="H54" s="5">
        <v>46168.25</v>
      </c>
    </row>
    <row r="55" spans="2:8" ht="29.25" customHeight="1" thickBot="1" x14ac:dyDescent="0.4">
      <c r="B55" s="92" t="s">
        <v>512</v>
      </c>
      <c r="C55" s="93"/>
      <c r="D55" s="7">
        <v>46261.125</v>
      </c>
      <c r="E55" s="5">
        <v>46263.125</v>
      </c>
      <c r="F55" s="6">
        <v>3</v>
      </c>
      <c r="G55" s="5">
        <v>46263.25</v>
      </c>
      <c r="H55" s="5">
        <v>46266.25</v>
      </c>
    </row>
    <row r="56" spans="2:8" ht="29.25" customHeight="1" thickBot="1" x14ac:dyDescent="0.4">
      <c r="B56" s="101" t="s">
        <v>513</v>
      </c>
      <c r="C56" s="102"/>
      <c r="D56" s="4">
        <v>46379.125</v>
      </c>
      <c r="E56" s="2">
        <v>46381.125</v>
      </c>
      <c r="F56" s="3">
        <v>4</v>
      </c>
      <c r="G56" s="2">
        <v>46381.25</v>
      </c>
      <c r="H56" s="2">
        <v>46385.25</v>
      </c>
    </row>
    <row r="57" spans="2:8" ht="29.25" hidden="1" customHeight="1" thickBot="1" x14ac:dyDescent="0.4">
      <c r="B57" s="101" t="e">
        <v>#REF!</v>
      </c>
      <c r="C57" s="102"/>
      <c r="D57" s="4" t="e">
        <v>#REF!</v>
      </c>
      <c r="E57" s="2" t="e">
        <v>#REF!</v>
      </c>
      <c r="F57" s="3" t="e">
        <v>#REF!</v>
      </c>
      <c r="G57" s="2" t="e">
        <v>#REF!</v>
      </c>
      <c r="H57" s="2" t="e">
        <v>#REF!</v>
      </c>
    </row>
  </sheetData>
  <mergeCells count="27">
    <mergeCell ref="B57:C57"/>
    <mergeCell ref="B45:C45"/>
    <mergeCell ref="B46:C46"/>
    <mergeCell ref="B56:C56"/>
    <mergeCell ref="B54:C54"/>
    <mergeCell ref="B49:C49"/>
    <mergeCell ref="B55:C55"/>
    <mergeCell ref="B2:E3"/>
    <mergeCell ref="B14:E15"/>
    <mergeCell ref="B30:E31"/>
    <mergeCell ref="B32:C32"/>
    <mergeCell ref="B16:C16"/>
    <mergeCell ref="B4:C4"/>
    <mergeCell ref="B41:C41"/>
    <mergeCell ref="B40:C40"/>
    <mergeCell ref="B53:C53"/>
    <mergeCell ref="B42:C42"/>
    <mergeCell ref="B43:C43"/>
    <mergeCell ref="B44:C44"/>
    <mergeCell ref="B51:C51"/>
    <mergeCell ref="B52:C52"/>
    <mergeCell ref="B34:C34"/>
    <mergeCell ref="B35:C35"/>
    <mergeCell ref="B37:C37"/>
    <mergeCell ref="B38:C38"/>
    <mergeCell ref="B39:C39"/>
    <mergeCell ref="B36:C3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0525-5D0B-48A8-A92E-09D8A2FDB951}">
  <sheetPr>
    <tabColor theme="9" tint="0.79998168889431442"/>
  </sheetPr>
  <dimension ref="A1:P223"/>
  <sheetViews>
    <sheetView showGridLines="0" showRowColHeaders="0" zoomScale="85" zoomScaleNormal="85" workbookViewId="0"/>
  </sheetViews>
  <sheetFormatPr defaultColWidth="11.453125" defaultRowHeight="14.5" x14ac:dyDescent="0.35"/>
  <cols>
    <col min="1" max="1" width="1.453125" customWidth="1"/>
    <col min="2" max="8" width="25.7265625" style="42" customWidth="1"/>
    <col min="9" max="9" width="1.453125" style="43" customWidth="1"/>
    <col min="10" max="10" width="18.7265625" style="42" customWidth="1"/>
  </cols>
  <sheetData>
    <row r="1" spans="1:16" ht="7.5" customHeight="1" x14ac:dyDescent="0.35"/>
    <row r="2" spans="1:16" ht="15" customHeight="1" x14ac:dyDescent="0.35">
      <c r="B2" s="103" t="s">
        <v>515</v>
      </c>
      <c r="C2" s="103"/>
      <c r="D2" s="103"/>
      <c r="E2" s="103"/>
      <c r="F2" s="103"/>
      <c r="G2" s="103"/>
      <c r="H2" s="103"/>
    </row>
    <row r="3" spans="1:16" s="1" customFormat="1" ht="15" customHeight="1" x14ac:dyDescent="0.35">
      <c r="B3" s="103"/>
      <c r="C3" s="103"/>
      <c r="D3" s="103"/>
      <c r="E3" s="103"/>
      <c r="F3" s="103"/>
      <c r="G3" s="103"/>
      <c r="H3" s="103"/>
      <c r="I3" s="43"/>
      <c r="J3" s="43"/>
    </row>
    <row r="4" spans="1:16" s="1" customFormat="1" ht="6.75" customHeight="1" x14ac:dyDescent="0.35">
      <c r="F4" s="43"/>
      <c r="G4" s="43"/>
      <c r="H4" s="43"/>
      <c r="I4" s="43"/>
      <c r="J4" s="43"/>
    </row>
    <row r="5" spans="1:16" ht="60" customHeight="1" x14ac:dyDescent="0.35">
      <c r="A5" s="1"/>
      <c r="B5" s="104" t="s">
        <v>172</v>
      </c>
      <c r="C5" s="104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  <c r="I5" s="1"/>
      <c r="J5"/>
    </row>
    <row r="6" spans="1:16" hidden="1" x14ac:dyDescent="0.35">
      <c r="A6" s="1"/>
      <c r="B6" s="40" t="s">
        <v>31</v>
      </c>
      <c r="C6" s="40" t="s">
        <v>173</v>
      </c>
      <c r="D6" s="40">
        <v>31</v>
      </c>
      <c r="E6" s="50">
        <v>43280</v>
      </c>
      <c r="F6" s="50">
        <v>43462</v>
      </c>
      <c r="G6" s="50">
        <v>43466</v>
      </c>
      <c r="H6" s="50">
        <v>43497</v>
      </c>
      <c r="I6" s="1"/>
      <c r="J6"/>
      <c r="K6" s="48"/>
      <c r="L6" s="47"/>
      <c r="M6" s="47"/>
      <c r="N6" s="47"/>
      <c r="O6" s="47"/>
      <c r="P6" s="47"/>
    </row>
    <row r="7" spans="1:16" hidden="1" x14ac:dyDescent="0.35">
      <c r="A7" s="1"/>
      <c r="B7" s="40" t="s">
        <v>31</v>
      </c>
      <c r="C7" s="40" t="s">
        <v>174</v>
      </c>
      <c r="D7" s="40">
        <v>28</v>
      </c>
      <c r="E7" s="50">
        <v>43312</v>
      </c>
      <c r="F7" s="50">
        <v>43495</v>
      </c>
      <c r="G7" s="50">
        <v>43497</v>
      </c>
      <c r="H7" s="50">
        <v>43525</v>
      </c>
      <c r="I7" s="1"/>
      <c r="J7"/>
      <c r="K7" s="48"/>
      <c r="L7" s="47"/>
      <c r="M7" s="47"/>
      <c r="N7" s="47"/>
      <c r="O7" s="47"/>
      <c r="P7" s="47"/>
    </row>
    <row r="8" spans="1:16" hidden="1" x14ac:dyDescent="0.35">
      <c r="A8" s="1"/>
      <c r="B8" s="40" t="s">
        <v>31</v>
      </c>
      <c r="C8" s="40" t="s">
        <v>175</v>
      </c>
      <c r="D8" s="40">
        <v>31</v>
      </c>
      <c r="E8" s="50">
        <v>43343</v>
      </c>
      <c r="F8" s="50">
        <v>43523</v>
      </c>
      <c r="G8" s="50">
        <v>43525</v>
      </c>
      <c r="H8" s="50">
        <v>43556</v>
      </c>
      <c r="I8" s="1"/>
      <c r="J8"/>
      <c r="K8" s="48"/>
      <c r="L8" s="47"/>
      <c r="M8" s="47"/>
      <c r="N8" s="47"/>
      <c r="O8" s="47"/>
      <c r="P8" s="47"/>
    </row>
    <row r="9" spans="1:16" hidden="1" x14ac:dyDescent="0.35">
      <c r="A9" s="1"/>
      <c r="B9" s="40" t="s">
        <v>31</v>
      </c>
      <c r="C9" s="40" t="s">
        <v>176</v>
      </c>
      <c r="D9" s="40">
        <v>30</v>
      </c>
      <c r="E9" s="50">
        <v>43371</v>
      </c>
      <c r="F9" s="50">
        <v>43552</v>
      </c>
      <c r="G9" s="50">
        <v>43556</v>
      </c>
      <c r="H9" s="50">
        <v>43586</v>
      </c>
      <c r="I9" s="1"/>
      <c r="J9"/>
      <c r="K9" s="48"/>
      <c r="L9" s="47"/>
      <c r="M9" s="47"/>
      <c r="N9" s="47"/>
      <c r="O9" s="47"/>
      <c r="P9" s="47"/>
    </row>
    <row r="10" spans="1:16" hidden="1" x14ac:dyDescent="0.35">
      <c r="A10" s="1"/>
      <c r="B10" s="40" t="s">
        <v>31</v>
      </c>
      <c r="C10" s="40" t="s">
        <v>177</v>
      </c>
      <c r="D10" s="40">
        <v>31</v>
      </c>
      <c r="E10" s="50">
        <v>43404</v>
      </c>
      <c r="F10" s="50">
        <v>43584</v>
      </c>
      <c r="G10" s="50">
        <v>43586</v>
      </c>
      <c r="H10" s="50">
        <v>43617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5">
      <c r="A11" s="1"/>
      <c r="B11" s="40" t="s">
        <v>31</v>
      </c>
      <c r="C11" s="40" t="s">
        <v>178</v>
      </c>
      <c r="D11" s="40">
        <v>30</v>
      </c>
      <c r="E11" s="50">
        <v>43434</v>
      </c>
      <c r="F11" s="50">
        <v>43615</v>
      </c>
      <c r="G11" s="50">
        <v>43617</v>
      </c>
      <c r="H11" s="50">
        <v>43647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5">
      <c r="A12" s="1"/>
      <c r="B12" s="40" t="s">
        <v>31</v>
      </c>
      <c r="C12" s="40" t="s">
        <v>179</v>
      </c>
      <c r="D12" s="40">
        <v>31</v>
      </c>
      <c r="E12" s="50">
        <v>43465</v>
      </c>
      <c r="F12" s="50">
        <v>43643</v>
      </c>
      <c r="G12" s="50">
        <v>43647</v>
      </c>
      <c r="H12" s="50">
        <v>43678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5">
      <c r="A13" s="1"/>
      <c r="B13" s="40" t="s">
        <v>31</v>
      </c>
      <c r="C13" s="40" t="s">
        <v>180</v>
      </c>
      <c r="D13" s="40">
        <v>31</v>
      </c>
      <c r="E13" s="50">
        <v>43496</v>
      </c>
      <c r="F13" s="50">
        <v>43676</v>
      </c>
      <c r="G13" s="50">
        <v>43678</v>
      </c>
      <c r="H13" s="50">
        <v>43709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5">
      <c r="A14" s="1"/>
      <c r="B14" s="40" t="s">
        <v>31</v>
      </c>
      <c r="C14" s="40" t="s">
        <v>181</v>
      </c>
      <c r="D14" s="40">
        <v>30</v>
      </c>
      <c r="E14" s="50">
        <v>43524</v>
      </c>
      <c r="F14" s="50">
        <v>43706</v>
      </c>
      <c r="G14" s="50">
        <v>43709</v>
      </c>
      <c r="H14" s="50">
        <v>43739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5">
      <c r="A15" s="1"/>
      <c r="B15" s="40" t="s">
        <v>31</v>
      </c>
      <c r="C15" s="40" t="s">
        <v>182</v>
      </c>
      <c r="D15" s="40">
        <v>31</v>
      </c>
      <c r="E15" s="50">
        <v>43553</v>
      </c>
      <c r="F15" s="50">
        <v>43735</v>
      </c>
      <c r="G15" s="50">
        <v>43739</v>
      </c>
      <c r="H15" s="50">
        <v>43770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5">
      <c r="A16" s="1"/>
      <c r="B16" s="40" t="s">
        <v>31</v>
      </c>
      <c r="C16" s="40" t="s">
        <v>183</v>
      </c>
      <c r="D16" s="40">
        <v>30</v>
      </c>
      <c r="E16" s="50">
        <v>43585</v>
      </c>
      <c r="F16" s="50">
        <v>43768</v>
      </c>
      <c r="G16" s="50">
        <v>43770</v>
      </c>
      <c r="H16" s="50">
        <v>43800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5">
      <c r="A17" s="1"/>
      <c r="B17" s="40" t="s">
        <v>31</v>
      </c>
      <c r="C17" s="40" t="s">
        <v>184</v>
      </c>
      <c r="D17" s="40">
        <v>31</v>
      </c>
      <c r="E17" s="50">
        <v>43616</v>
      </c>
      <c r="F17" s="50">
        <v>43797</v>
      </c>
      <c r="G17" s="50">
        <v>43800</v>
      </c>
      <c r="H17" s="50">
        <v>43831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5">
      <c r="A18" s="1"/>
      <c r="B18" s="40" t="s">
        <v>31</v>
      </c>
      <c r="C18" s="40" t="s">
        <v>185</v>
      </c>
      <c r="D18" s="40">
        <v>31</v>
      </c>
      <c r="E18" s="50">
        <v>43644</v>
      </c>
      <c r="F18" s="50">
        <v>43829</v>
      </c>
      <c r="G18" s="50">
        <v>43831</v>
      </c>
      <c r="H18" s="50">
        <v>43862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5">
      <c r="A19" s="1"/>
      <c r="B19" s="40" t="s">
        <v>31</v>
      </c>
      <c r="C19" s="40" t="s">
        <v>186</v>
      </c>
      <c r="D19" s="40">
        <v>29</v>
      </c>
      <c r="E19" s="50">
        <v>43677</v>
      </c>
      <c r="F19" s="50">
        <v>43860</v>
      </c>
      <c r="G19" s="50">
        <v>43862</v>
      </c>
      <c r="H19" s="50">
        <v>43891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5">
      <c r="A20" s="1"/>
      <c r="B20" s="40" t="s">
        <v>31</v>
      </c>
      <c r="C20" s="40" t="s">
        <v>187</v>
      </c>
      <c r="D20" s="40">
        <v>31</v>
      </c>
      <c r="E20" s="50">
        <v>43707</v>
      </c>
      <c r="F20" s="50">
        <v>43888</v>
      </c>
      <c r="G20" s="50">
        <v>43891</v>
      </c>
      <c r="H20" s="50">
        <v>43922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5">
      <c r="A21" s="1"/>
      <c r="B21" s="40" t="s">
        <v>31</v>
      </c>
      <c r="C21" s="40" t="s">
        <v>188</v>
      </c>
      <c r="D21" s="40">
        <v>30</v>
      </c>
      <c r="E21" s="50">
        <v>43738</v>
      </c>
      <c r="F21" s="50">
        <v>43920</v>
      </c>
      <c r="G21" s="50">
        <v>43922</v>
      </c>
      <c r="H21" s="50">
        <v>43952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5">
      <c r="A22" s="1"/>
      <c r="B22" s="40" t="s">
        <v>31</v>
      </c>
      <c r="C22" s="40" t="s">
        <v>189</v>
      </c>
      <c r="D22" s="40">
        <v>31</v>
      </c>
      <c r="E22" s="50">
        <v>43769</v>
      </c>
      <c r="F22" s="50">
        <v>43950</v>
      </c>
      <c r="G22" s="50">
        <v>43952</v>
      </c>
      <c r="H22" s="50">
        <v>43983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5">
      <c r="A23" s="1"/>
      <c r="B23" s="40" t="s">
        <v>31</v>
      </c>
      <c r="C23" s="40" t="s">
        <v>190</v>
      </c>
      <c r="D23" s="40">
        <v>30</v>
      </c>
      <c r="E23" s="50">
        <v>43798</v>
      </c>
      <c r="F23" s="50">
        <v>43979</v>
      </c>
      <c r="G23" s="50">
        <v>43983</v>
      </c>
      <c r="H23" s="50">
        <v>44013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5">
      <c r="B24" s="40" t="s">
        <v>31</v>
      </c>
      <c r="C24" s="40" t="s">
        <v>191</v>
      </c>
      <c r="D24" s="40">
        <v>31</v>
      </c>
      <c r="E24" s="50">
        <v>43830</v>
      </c>
      <c r="F24" s="50">
        <v>44011</v>
      </c>
      <c r="G24" s="50">
        <v>44013</v>
      </c>
      <c r="H24" s="50">
        <v>44044</v>
      </c>
      <c r="K24" s="46"/>
      <c r="L24" s="45"/>
      <c r="M24" s="45"/>
      <c r="N24" s="45"/>
      <c r="O24" s="45"/>
      <c r="P24" s="45"/>
    </row>
    <row r="25" spans="1:16" hidden="1" x14ac:dyDescent="0.35">
      <c r="A25" s="1"/>
      <c r="B25" s="40" t="s">
        <v>31</v>
      </c>
      <c r="C25" s="40" t="s">
        <v>192</v>
      </c>
      <c r="D25" s="40">
        <v>31</v>
      </c>
      <c r="E25" s="50">
        <v>43861</v>
      </c>
      <c r="F25" s="50">
        <v>44042</v>
      </c>
      <c r="G25" s="50">
        <v>44044</v>
      </c>
      <c r="H25" s="50">
        <v>44075</v>
      </c>
    </row>
    <row r="26" spans="1:16" hidden="1" x14ac:dyDescent="0.35">
      <c r="A26" s="1"/>
      <c r="B26" s="40" t="s">
        <v>31</v>
      </c>
      <c r="C26" s="40" t="s">
        <v>193</v>
      </c>
      <c r="D26" s="40">
        <v>30</v>
      </c>
      <c r="E26" s="50">
        <v>43889</v>
      </c>
      <c r="F26" s="50">
        <v>44071</v>
      </c>
      <c r="G26" s="50">
        <v>44075</v>
      </c>
      <c r="H26" s="50">
        <v>44105</v>
      </c>
    </row>
    <row r="27" spans="1:16" hidden="1" x14ac:dyDescent="0.35">
      <c r="A27" s="1"/>
      <c r="B27" s="40" t="s">
        <v>31</v>
      </c>
      <c r="C27" s="40" t="s">
        <v>194</v>
      </c>
      <c r="D27" s="40">
        <v>31</v>
      </c>
      <c r="E27" s="50">
        <v>43921</v>
      </c>
      <c r="F27" s="50">
        <v>44103</v>
      </c>
      <c r="G27" s="50">
        <v>44105</v>
      </c>
      <c r="H27" s="50">
        <v>44136</v>
      </c>
    </row>
    <row r="28" spans="1:16" hidden="1" x14ac:dyDescent="0.35">
      <c r="A28" s="1"/>
      <c r="B28" s="40" t="s">
        <v>31</v>
      </c>
      <c r="C28" s="40" t="s">
        <v>195</v>
      </c>
      <c r="D28" s="40">
        <v>30</v>
      </c>
      <c r="E28" s="50">
        <v>43951</v>
      </c>
      <c r="F28" s="50">
        <v>44133</v>
      </c>
      <c r="G28" s="50">
        <v>44136</v>
      </c>
      <c r="H28" s="50">
        <v>44166</v>
      </c>
    </row>
    <row r="29" spans="1:16" hidden="1" x14ac:dyDescent="0.35">
      <c r="A29" s="1"/>
      <c r="B29" s="40" t="s">
        <v>31</v>
      </c>
      <c r="C29" s="40" t="s">
        <v>196</v>
      </c>
      <c r="D29" s="40">
        <v>31</v>
      </c>
      <c r="E29" s="50">
        <v>43980</v>
      </c>
      <c r="F29" s="50">
        <v>44162</v>
      </c>
      <c r="G29" s="50">
        <v>44166</v>
      </c>
      <c r="H29" s="50">
        <v>44197</v>
      </c>
    </row>
    <row r="30" spans="1:16" hidden="1" x14ac:dyDescent="0.35">
      <c r="A30" s="1"/>
      <c r="B30" s="40" t="s">
        <v>31</v>
      </c>
      <c r="C30" s="40" t="s">
        <v>166</v>
      </c>
      <c r="D30" s="40">
        <v>31</v>
      </c>
      <c r="E30" s="50">
        <v>44012</v>
      </c>
      <c r="F30" s="50">
        <v>44195</v>
      </c>
      <c r="G30" s="50">
        <v>44197</v>
      </c>
      <c r="H30" s="50">
        <v>44228</v>
      </c>
    </row>
    <row r="31" spans="1:16" hidden="1" x14ac:dyDescent="0.35">
      <c r="A31" s="1"/>
      <c r="B31" s="40" t="s">
        <v>31</v>
      </c>
      <c r="C31" s="40" t="s">
        <v>165</v>
      </c>
      <c r="D31" s="40">
        <v>28</v>
      </c>
      <c r="E31" s="50">
        <v>44043</v>
      </c>
      <c r="F31" s="50">
        <v>44224</v>
      </c>
      <c r="G31" s="50">
        <v>44228</v>
      </c>
      <c r="H31" s="50">
        <v>44256</v>
      </c>
    </row>
    <row r="32" spans="1:16" hidden="1" x14ac:dyDescent="0.35">
      <c r="A32" s="1"/>
      <c r="B32" s="40" t="s">
        <v>31</v>
      </c>
      <c r="C32" s="40" t="s">
        <v>164</v>
      </c>
      <c r="D32" s="40">
        <v>31</v>
      </c>
      <c r="E32" s="50">
        <v>44074</v>
      </c>
      <c r="F32" s="50">
        <v>44252</v>
      </c>
      <c r="G32" s="50">
        <v>44256</v>
      </c>
      <c r="H32" s="50">
        <v>44287</v>
      </c>
    </row>
    <row r="33" spans="1:8" hidden="1" x14ac:dyDescent="0.35">
      <c r="A33" s="1"/>
      <c r="B33" s="40" t="s">
        <v>31</v>
      </c>
      <c r="C33" s="40" t="s">
        <v>163</v>
      </c>
      <c r="D33" s="40">
        <v>30</v>
      </c>
      <c r="E33" s="50">
        <v>44104</v>
      </c>
      <c r="F33" s="50">
        <v>44285</v>
      </c>
      <c r="G33" s="50">
        <v>44287</v>
      </c>
      <c r="H33" s="50">
        <v>44317</v>
      </c>
    </row>
    <row r="34" spans="1:8" hidden="1" x14ac:dyDescent="0.35">
      <c r="A34" s="1"/>
      <c r="B34" s="40" t="s">
        <v>31</v>
      </c>
      <c r="C34" s="40" t="s">
        <v>162</v>
      </c>
      <c r="D34" s="40">
        <v>31</v>
      </c>
      <c r="E34" s="50">
        <v>44134</v>
      </c>
      <c r="F34" s="50">
        <v>44315</v>
      </c>
      <c r="G34" s="50">
        <v>44317</v>
      </c>
      <c r="H34" s="50">
        <v>44348</v>
      </c>
    </row>
    <row r="35" spans="1:8" hidden="1" x14ac:dyDescent="0.35">
      <c r="A35" s="1"/>
      <c r="B35" s="40" t="s">
        <v>31</v>
      </c>
      <c r="C35" s="40" t="s">
        <v>161</v>
      </c>
      <c r="D35" s="40">
        <v>30</v>
      </c>
      <c r="E35" s="50">
        <v>44165</v>
      </c>
      <c r="F35" s="50">
        <v>44344</v>
      </c>
      <c r="G35" s="50">
        <v>44348</v>
      </c>
      <c r="H35" s="50">
        <v>44378</v>
      </c>
    </row>
    <row r="36" spans="1:8" hidden="1" x14ac:dyDescent="0.35">
      <c r="A36" s="1"/>
      <c r="B36" s="40" t="s">
        <v>31</v>
      </c>
      <c r="C36" s="40" t="s">
        <v>160</v>
      </c>
      <c r="D36" s="40">
        <v>31</v>
      </c>
      <c r="E36" s="50">
        <v>44196</v>
      </c>
      <c r="F36" s="50">
        <v>44376</v>
      </c>
      <c r="G36" s="50">
        <v>44378</v>
      </c>
      <c r="H36" s="50">
        <v>44409</v>
      </c>
    </row>
    <row r="37" spans="1:8" hidden="1" x14ac:dyDescent="0.35">
      <c r="A37" s="1"/>
      <c r="B37" s="40" t="s">
        <v>31</v>
      </c>
      <c r="C37" s="40" t="s">
        <v>159</v>
      </c>
      <c r="D37" s="40">
        <v>31</v>
      </c>
      <c r="E37" s="50">
        <v>44225</v>
      </c>
      <c r="F37" s="50">
        <v>44406</v>
      </c>
      <c r="G37" s="50">
        <v>44409</v>
      </c>
      <c r="H37" s="50">
        <v>44440</v>
      </c>
    </row>
    <row r="38" spans="1:8" hidden="1" x14ac:dyDescent="0.35">
      <c r="A38" s="1"/>
      <c r="B38" s="40" t="s">
        <v>31</v>
      </c>
      <c r="C38" s="40" t="s">
        <v>158</v>
      </c>
      <c r="D38" s="40">
        <v>30</v>
      </c>
      <c r="E38" s="50">
        <v>44253</v>
      </c>
      <c r="F38" s="50">
        <v>44438</v>
      </c>
      <c r="G38" s="50">
        <v>44440</v>
      </c>
      <c r="H38" s="50">
        <v>44470</v>
      </c>
    </row>
    <row r="39" spans="1:8" hidden="1" x14ac:dyDescent="0.35">
      <c r="A39" s="1"/>
      <c r="B39" s="40" t="s">
        <v>31</v>
      </c>
      <c r="C39" s="40" t="s">
        <v>157</v>
      </c>
      <c r="D39" s="40">
        <v>31</v>
      </c>
      <c r="E39" s="50">
        <v>44286</v>
      </c>
      <c r="F39" s="50">
        <v>44468</v>
      </c>
      <c r="G39" s="50">
        <v>44470</v>
      </c>
      <c r="H39" s="50">
        <v>44501</v>
      </c>
    </row>
    <row r="40" spans="1:8" hidden="1" x14ac:dyDescent="0.35">
      <c r="A40" s="1"/>
      <c r="B40" s="40" t="s">
        <v>31</v>
      </c>
      <c r="C40" s="40" t="s">
        <v>156</v>
      </c>
      <c r="D40" s="40">
        <v>30</v>
      </c>
      <c r="E40" s="50">
        <v>44316</v>
      </c>
      <c r="F40" s="50">
        <v>44497</v>
      </c>
      <c r="G40" s="50">
        <v>44501</v>
      </c>
      <c r="H40" s="50">
        <v>44531</v>
      </c>
    </row>
    <row r="41" spans="1:8" hidden="1" x14ac:dyDescent="0.35">
      <c r="B41" s="40" t="s">
        <v>31</v>
      </c>
      <c r="C41" s="40" t="s">
        <v>155</v>
      </c>
      <c r="D41" s="40">
        <v>31</v>
      </c>
      <c r="E41" s="50">
        <v>44165</v>
      </c>
      <c r="F41" s="50">
        <v>44529</v>
      </c>
      <c r="G41" s="50">
        <v>44531</v>
      </c>
      <c r="H41" s="50">
        <v>44562</v>
      </c>
    </row>
    <row r="42" spans="1:8" hidden="1" x14ac:dyDescent="0.35">
      <c r="A42" s="1"/>
      <c r="B42" s="40" t="s">
        <v>31</v>
      </c>
      <c r="C42" s="40" t="s">
        <v>154</v>
      </c>
      <c r="D42" s="40">
        <v>31</v>
      </c>
      <c r="E42" s="50">
        <v>44196</v>
      </c>
      <c r="F42" s="50">
        <v>44560</v>
      </c>
      <c r="G42" s="50">
        <v>44562</v>
      </c>
      <c r="H42" s="50">
        <v>44593</v>
      </c>
    </row>
    <row r="43" spans="1:8" hidden="1" x14ac:dyDescent="0.35">
      <c r="A43" s="1"/>
      <c r="B43" s="40" t="s">
        <v>31</v>
      </c>
      <c r="C43" s="40" t="s">
        <v>153</v>
      </c>
      <c r="D43" s="40">
        <v>28</v>
      </c>
      <c r="E43" s="50">
        <v>44225</v>
      </c>
      <c r="F43" s="50">
        <v>44589</v>
      </c>
      <c r="G43" s="50">
        <v>44593</v>
      </c>
      <c r="H43" s="50">
        <v>44621</v>
      </c>
    </row>
    <row r="44" spans="1:8" hidden="1" x14ac:dyDescent="0.35">
      <c r="A44" s="1"/>
      <c r="B44" s="40" t="s">
        <v>31</v>
      </c>
      <c r="C44" s="40" t="s">
        <v>152</v>
      </c>
      <c r="D44" s="40">
        <v>31</v>
      </c>
      <c r="E44" s="50">
        <v>44253</v>
      </c>
      <c r="F44" s="50">
        <v>44617</v>
      </c>
      <c r="G44" s="50">
        <v>44621</v>
      </c>
      <c r="H44" s="50">
        <v>44652</v>
      </c>
    </row>
    <row r="45" spans="1:8" hidden="1" x14ac:dyDescent="0.35">
      <c r="A45" s="1"/>
      <c r="B45" s="40" t="s">
        <v>31</v>
      </c>
      <c r="C45" s="40" t="s">
        <v>151</v>
      </c>
      <c r="D45" s="40">
        <v>30</v>
      </c>
      <c r="E45" s="50">
        <v>44286</v>
      </c>
      <c r="F45" s="50">
        <v>44650</v>
      </c>
      <c r="G45" s="50">
        <v>44652</v>
      </c>
      <c r="H45" s="50">
        <v>44682</v>
      </c>
    </row>
    <row r="46" spans="1:8" hidden="1" x14ac:dyDescent="0.35">
      <c r="A46" s="1"/>
      <c r="B46" s="40" t="s">
        <v>31</v>
      </c>
      <c r="C46" s="40" t="s">
        <v>150</v>
      </c>
      <c r="D46" s="40">
        <v>31</v>
      </c>
      <c r="E46" s="50">
        <v>44316</v>
      </c>
      <c r="F46" s="50">
        <v>44679</v>
      </c>
      <c r="G46" s="50">
        <v>44682</v>
      </c>
      <c r="H46" s="50">
        <v>44713</v>
      </c>
    </row>
    <row r="47" spans="1:8" hidden="1" x14ac:dyDescent="0.35">
      <c r="A47" s="1"/>
      <c r="B47" s="40" t="s">
        <v>31</v>
      </c>
      <c r="C47" s="40" t="s">
        <v>149</v>
      </c>
      <c r="D47" s="40">
        <v>30</v>
      </c>
      <c r="E47" s="50">
        <v>44347</v>
      </c>
      <c r="F47" s="50">
        <v>44711</v>
      </c>
      <c r="G47" s="50">
        <v>44713</v>
      </c>
      <c r="H47" s="50">
        <v>44743</v>
      </c>
    </row>
    <row r="48" spans="1:8" hidden="1" x14ac:dyDescent="0.35">
      <c r="A48" s="1"/>
      <c r="B48" s="40" t="s">
        <v>31</v>
      </c>
      <c r="C48" s="40" t="s">
        <v>148</v>
      </c>
      <c r="D48" s="40">
        <v>31</v>
      </c>
      <c r="E48" s="50">
        <v>44377</v>
      </c>
      <c r="F48" s="50">
        <v>44741</v>
      </c>
      <c r="G48" s="50">
        <v>44743</v>
      </c>
      <c r="H48" s="50">
        <v>44774</v>
      </c>
    </row>
    <row r="49" spans="1:8" hidden="1" x14ac:dyDescent="0.35">
      <c r="A49" s="1"/>
      <c r="B49" s="40" t="s">
        <v>31</v>
      </c>
      <c r="C49" s="40" t="s">
        <v>210</v>
      </c>
      <c r="D49" s="40">
        <v>31</v>
      </c>
      <c r="E49" s="50">
        <v>44407</v>
      </c>
      <c r="F49" s="50">
        <v>44770</v>
      </c>
      <c r="G49" s="50">
        <v>44774</v>
      </c>
      <c r="H49" s="50">
        <v>44805</v>
      </c>
    </row>
    <row r="50" spans="1:8" hidden="1" x14ac:dyDescent="0.35">
      <c r="B50" s="40" t="s">
        <v>31</v>
      </c>
      <c r="C50" s="40" t="s">
        <v>211</v>
      </c>
      <c r="D50" s="40">
        <v>30</v>
      </c>
      <c r="E50" s="50">
        <v>44439</v>
      </c>
      <c r="F50" s="50">
        <v>44803</v>
      </c>
      <c r="G50" s="50">
        <v>44805</v>
      </c>
      <c r="H50" s="50">
        <v>44835</v>
      </c>
    </row>
    <row r="51" spans="1:8" hidden="1" x14ac:dyDescent="0.35">
      <c r="A51" s="1"/>
      <c r="B51" s="40" t="s">
        <v>31</v>
      </c>
      <c r="C51" s="40" t="s">
        <v>212</v>
      </c>
      <c r="D51" s="40">
        <v>31</v>
      </c>
      <c r="E51" s="50">
        <v>44469</v>
      </c>
      <c r="F51" s="50">
        <v>44833</v>
      </c>
      <c r="G51" s="50">
        <v>44835</v>
      </c>
      <c r="H51" s="50">
        <v>44866</v>
      </c>
    </row>
    <row r="52" spans="1:8" hidden="1" x14ac:dyDescent="0.35">
      <c r="A52" s="1"/>
      <c r="B52" s="40" t="s">
        <v>31</v>
      </c>
      <c r="C52" s="40" t="s">
        <v>213</v>
      </c>
      <c r="D52" s="40">
        <v>30</v>
      </c>
      <c r="E52" s="50">
        <v>44498</v>
      </c>
      <c r="F52" s="50">
        <v>44862</v>
      </c>
      <c r="G52" s="50">
        <v>44866</v>
      </c>
      <c r="H52" s="50">
        <v>44896</v>
      </c>
    </row>
    <row r="53" spans="1:8" hidden="1" x14ac:dyDescent="0.35">
      <c r="A53" s="1"/>
      <c r="B53" s="40" t="s">
        <v>31</v>
      </c>
      <c r="C53" s="40" t="s">
        <v>214</v>
      </c>
      <c r="D53" s="40">
        <v>31</v>
      </c>
      <c r="E53" s="50">
        <v>44530</v>
      </c>
      <c r="F53" s="50">
        <v>44894</v>
      </c>
      <c r="G53" s="50">
        <v>44896</v>
      </c>
      <c r="H53" s="50">
        <v>44927</v>
      </c>
    </row>
    <row r="54" spans="1:8" hidden="1" x14ac:dyDescent="0.35">
      <c r="A54" s="1"/>
      <c r="B54" s="40" t="s">
        <v>31</v>
      </c>
      <c r="C54" s="40" t="s">
        <v>215</v>
      </c>
      <c r="D54" s="40">
        <v>31</v>
      </c>
      <c r="E54" s="50">
        <v>44561</v>
      </c>
      <c r="F54" s="50">
        <v>44924</v>
      </c>
      <c r="G54" s="50">
        <v>44927</v>
      </c>
      <c r="H54" s="50">
        <v>44958</v>
      </c>
    </row>
    <row r="55" spans="1:8" hidden="1" x14ac:dyDescent="0.35">
      <c r="A55" s="1"/>
      <c r="B55" s="40" t="s">
        <v>31</v>
      </c>
      <c r="C55" s="40" t="s">
        <v>216</v>
      </c>
      <c r="D55" s="40">
        <v>28</v>
      </c>
      <c r="E55" s="50">
        <v>44592</v>
      </c>
      <c r="F55" s="50">
        <v>44956</v>
      </c>
      <c r="G55" s="50">
        <v>44958</v>
      </c>
      <c r="H55" s="50">
        <v>44986</v>
      </c>
    </row>
    <row r="56" spans="1:8" hidden="1" x14ac:dyDescent="0.35">
      <c r="A56" s="1"/>
      <c r="B56" s="40" t="s">
        <v>31</v>
      </c>
      <c r="C56" s="40" t="s">
        <v>217</v>
      </c>
      <c r="D56" s="40">
        <v>31</v>
      </c>
      <c r="E56" s="50">
        <v>44620</v>
      </c>
      <c r="F56" s="50">
        <v>44984</v>
      </c>
      <c r="G56" s="50">
        <v>44986</v>
      </c>
      <c r="H56" s="50">
        <v>45017</v>
      </c>
    </row>
    <row r="57" spans="1:8" hidden="1" x14ac:dyDescent="0.35">
      <c r="A57" s="1"/>
      <c r="B57" s="40" t="s">
        <v>31</v>
      </c>
      <c r="C57" s="40" t="s">
        <v>218</v>
      </c>
      <c r="D57" s="40">
        <v>30</v>
      </c>
      <c r="E57" s="50">
        <v>44651</v>
      </c>
      <c r="F57" s="50">
        <v>45015</v>
      </c>
      <c r="G57" s="50">
        <v>45017</v>
      </c>
      <c r="H57" s="50">
        <v>45047</v>
      </c>
    </row>
    <row r="58" spans="1:8" hidden="1" x14ac:dyDescent="0.35">
      <c r="A58" s="1"/>
      <c r="B58" s="40" t="s">
        <v>31</v>
      </c>
      <c r="C58" s="40" t="s">
        <v>219</v>
      </c>
      <c r="D58" s="40">
        <v>31</v>
      </c>
      <c r="E58" s="50">
        <v>44680</v>
      </c>
      <c r="F58" s="50">
        <v>45043</v>
      </c>
      <c r="G58" s="50">
        <v>45047</v>
      </c>
      <c r="H58" s="50">
        <v>45078</v>
      </c>
    </row>
    <row r="59" spans="1:8" hidden="1" x14ac:dyDescent="0.35">
      <c r="A59" s="1"/>
      <c r="B59" s="40" t="s">
        <v>31</v>
      </c>
      <c r="C59" s="40" t="s">
        <v>220</v>
      </c>
      <c r="D59" s="40">
        <v>30</v>
      </c>
      <c r="E59" s="50">
        <v>44712</v>
      </c>
      <c r="F59" s="50">
        <v>45076</v>
      </c>
      <c r="G59" s="50">
        <v>45078</v>
      </c>
      <c r="H59" s="50">
        <v>45108</v>
      </c>
    </row>
    <row r="60" spans="1:8" hidden="1" x14ac:dyDescent="0.35">
      <c r="A60" s="1"/>
      <c r="B60" s="40" t="s">
        <v>31</v>
      </c>
      <c r="C60" s="40" t="s">
        <v>221</v>
      </c>
      <c r="D60" s="40">
        <v>31</v>
      </c>
      <c r="E60" s="50">
        <v>44742</v>
      </c>
      <c r="F60" s="50">
        <v>45106</v>
      </c>
      <c r="G60" s="50">
        <v>45108</v>
      </c>
      <c r="H60" s="50">
        <v>45139</v>
      </c>
    </row>
    <row r="61" spans="1:8" hidden="1" x14ac:dyDescent="0.35">
      <c r="A61" s="1"/>
      <c r="B61" s="40" t="s">
        <v>31</v>
      </c>
      <c r="C61" s="40" t="s">
        <v>253</v>
      </c>
      <c r="D61" s="40">
        <v>31</v>
      </c>
      <c r="E61" s="50">
        <v>44771</v>
      </c>
      <c r="F61" s="50">
        <v>45135</v>
      </c>
      <c r="G61" s="50">
        <v>45139</v>
      </c>
      <c r="H61" s="50">
        <v>45170</v>
      </c>
    </row>
    <row r="62" spans="1:8" hidden="1" x14ac:dyDescent="0.35">
      <c r="A62" s="1"/>
      <c r="B62" s="40" t="s">
        <v>31</v>
      </c>
      <c r="C62" s="40" t="s">
        <v>252</v>
      </c>
      <c r="D62" s="40">
        <v>30</v>
      </c>
      <c r="E62" s="50">
        <v>44804</v>
      </c>
      <c r="F62" s="50">
        <v>45168</v>
      </c>
      <c r="G62" s="50">
        <v>45170</v>
      </c>
      <c r="H62" s="50">
        <v>45200</v>
      </c>
    </row>
    <row r="63" spans="1:8" hidden="1" x14ac:dyDescent="0.35">
      <c r="A63" s="1"/>
      <c r="B63" s="40" t="s">
        <v>31</v>
      </c>
      <c r="C63" s="40" t="s">
        <v>251</v>
      </c>
      <c r="D63" s="40">
        <v>31</v>
      </c>
      <c r="E63" s="50">
        <v>44834</v>
      </c>
      <c r="F63" s="50">
        <v>45197</v>
      </c>
      <c r="G63" s="50">
        <v>45200</v>
      </c>
      <c r="H63" s="50">
        <v>45231</v>
      </c>
    </row>
    <row r="64" spans="1:8" hidden="1" x14ac:dyDescent="0.35">
      <c r="A64" s="1"/>
      <c r="B64" s="40" t="s">
        <v>31</v>
      </c>
      <c r="C64" s="40" t="s">
        <v>250</v>
      </c>
      <c r="D64" s="40">
        <v>30</v>
      </c>
      <c r="E64" s="50">
        <v>44865</v>
      </c>
      <c r="F64" s="50">
        <v>45229</v>
      </c>
      <c r="G64" s="50">
        <v>45231</v>
      </c>
      <c r="H64" s="50">
        <v>45261</v>
      </c>
    </row>
    <row r="65" spans="1:16" hidden="1" x14ac:dyDescent="0.35">
      <c r="A65" s="1"/>
      <c r="B65" s="40" t="s">
        <v>31</v>
      </c>
      <c r="C65" s="40" t="s">
        <v>249</v>
      </c>
      <c r="D65" s="40">
        <v>31</v>
      </c>
      <c r="E65" s="50">
        <v>44895</v>
      </c>
      <c r="F65" s="50">
        <v>45259</v>
      </c>
      <c r="G65" s="50">
        <v>45261</v>
      </c>
      <c r="H65" s="50">
        <v>45292</v>
      </c>
    </row>
    <row r="66" spans="1:16" hidden="1" x14ac:dyDescent="0.35">
      <c r="A66" s="1"/>
      <c r="B66" s="40" t="s">
        <v>31</v>
      </c>
      <c r="C66" s="40" t="s">
        <v>248</v>
      </c>
      <c r="D66" s="40">
        <v>31</v>
      </c>
      <c r="E66" s="50">
        <v>44925</v>
      </c>
      <c r="F66" s="50">
        <v>45288</v>
      </c>
      <c r="G66" s="50">
        <v>45292</v>
      </c>
      <c r="H66" s="50">
        <v>45323</v>
      </c>
    </row>
    <row r="67" spans="1:16" hidden="1" x14ac:dyDescent="0.35">
      <c r="A67" s="1"/>
      <c r="B67" s="70" t="s">
        <v>31</v>
      </c>
      <c r="C67" s="70" t="s">
        <v>245</v>
      </c>
      <c r="D67" s="70">
        <v>29</v>
      </c>
      <c r="E67" s="71">
        <v>44957</v>
      </c>
      <c r="F67" s="71">
        <v>45321</v>
      </c>
      <c r="G67" s="71">
        <v>45323</v>
      </c>
      <c r="H67" s="71">
        <v>45352</v>
      </c>
    </row>
    <row r="68" spans="1:16" hidden="1" x14ac:dyDescent="0.35">
      <c r="A68" s="1"/>
      <c r="B68" s="70" t="s">
        <v>31</v>
      </c>
      <c r="C68" s="70" t="s">
        <v>244</v>
      </c>
      <c r="D68" s="70">
        <v>31</v>
      </c>
      <c r="E68" s="71">
        <v>44985</v>
      </c>
      <c r="F68" s="71">
        <v>45350</v>
      </c>
      <c r="G68" s="71">
        <v>45352</v>
      </c>
      <c r="H68" s="71">
        <v>45383</v>
      </c>
    </row>
    <row r="69" spans="1:16" s="1" customFormat="1" hidden="1" x14ac:dyDescent="0.35">
      <c r="B69" s="70" t="s">
        <v>31</v>
      </c>
      <c r="C69" s="70" t="s">
        <v>243</v>
      </c>
      <c r="D69" s="70">
        <v>30</v>
      </c>
      <c r="E69" s="71">
        <v>45016</v>
      </c>
      <c r="F69" s="71">
        <v>45378</v>
      </c>
      <c r="G69" s="71">
        <v>45383</v>
      </c>
      <c r="H69" s="71">
        <v>45413</v>
      </c>
      <c r="I69" s="43"/>
      <c r="J69" s="42"/>
      <c r="K69"/>
      <c r="L69"/>
      <c r="M69"/>
      <c r="N69"/>
      <c r="O69"/>
      <c r="P69"/>
    </row>
    <row r="70" spans="1:16" s="1" customFormat="1" hidden="1" x14ac:dyDescent="0.35">
      <c r="B70" s="70" t="s">
        <v>31</v>
      </c>
      <c r="C70" s="70" t="s">
        <v>241</v>
      </c>
      <c r="D70" s="70">
        <v>31</v>
      </c>
      <c r="E70" s="71">
        <v>45044</v>
      </c>
      <c r="F70" s="71">
        <v>45411</v>
      </c>
      <c r="G70" s="71">
        <v>45413</v>
      </c>
      <c r="H70" s="71">
        <v>45444</v>
      </c>
      <c r="I70" s="43"/>
      <c r="J70" s="42"/>
      <c r="K70"/>
      <c r="L70"/>
      <c r="M70"/>
      <c r="N70"/>
      <c r="O70"/>
      <c r="P70"/>
    </row>
    <row r="71" spans="1:16" s="1" customFormat="1" hidden="1" x14ac:dyDescent="0.35">
      <c r="B71" s="70" t="s">
        <v>31</v>
      </c>
      <c r="C71" s="70" t="s">
        <v>240</v>
      </c>
      <c r="D71" s="70">
        <v>30</v>
      </c>
      <c r="E71" s="71">
        <v>45077</v>
      </c>
      <c r="F71" s="71">
        <v>45442</v>
      </c>
      <c r="G71" s="71">
        <v>45444</v>
      </c>
      <c r="H71" s="71">
        <v>45474</v>
      </c>
      <c r="I71" s="43"/>
      <c r="J71" s="42"/>
      <c r="K71"/>
      <c r="L71"/>
      <c r="M71"/>
      <c r="N71"/>
      <c r="O71"/>
      <c r="P71"/>
    </row>
    <row r="72" spans="1:16" s="1" customFormat="1" hidden="1" x14ac:dyDescent="0.35">
      <c r="B72" s="70" t="s">
        <v>31</v>
      </c>
      <c r="C72" s="70" t="s">
        <v>239</v>
      </c>
      <c r="D72" s="70">
        <v>31</v>
      </c>
      <c r="E72" s="71">
        <v>45107</v>
      </c>
      <c r="F72" s="71">
        <v>45470</v>
      </c>
      <c r="G72" s="71">
        <v>45474</v>
      </c>
      <c r="H72" s="71">
        <v>45505</v>
      </c>
      <c r="I72" s="43"/>
      <c r="J72" s="42"/>
      <c r="K72"/>
      <c r="L72"/>
      <c r="M72"/>
      <c r="N72"/>
      <c r="O72"/>
      <c r="P72"/>
    </row>
    <row r="73" spans="1:16" hidden="1" x14ac:dyDescent="0.35">
      <c r="B73" s="70" t="s">
        <v>31</v>
      </c>
      <c r="C73" s="70" t="s">
        <v>237</v>
      </c>
      <c r="D73" s="70">
        <v>31</v>
      </c>
      <c r="E73" s="71">
        <v>45138</v>
      </c>
      <c r="F73" s="71">
        <v>45503</v>
      </c>
      <c r="G73" s="71">
        <v>45505</v>
      </c>
      <c r="H73" s="71">
        <v>45536</v>
      </c>
    </row>
    <row r="74" spans="1:16" hidden="1" x14ac:dyDescent="0.35">
      <c r="B74" s="70" t="s">
        <v>31</v>
      </c>
      <c r="C74" s="70" t="s">
        <v>236</v>
      </c>
      <c r="D74" s="70">
        <v>30</v>
      </c>
      <c r="E74" s="71">
        <v>45169</v>
      </c>
      <c r="F74" s="71">
        <v>45533</v>
      </c>
      <c r="G74" s="71">
        <v>45536</v>
      </c>
      <c r="H74" s="71">
        <v>45566</v>
      </c>
    </row>
    <row r="75" spans="1:16" hidden="1" x14ac:dyDescent="0.35">
      <c r="B75" s="70" t="s">
        <v>31</v>
      </c>
      <c r="C75" s="70" t="s">
        <v>235</v>
      </c>
      <c r="D75" s="70">
        <v>31</v>
      </c>
      <c r="E75" s="71">
        <v>45198</v>
      </c>
      <c r="F75" s="71">
        <v>45562</v>
      </c>
      <c r="G75" s="71">
        <v>45566</v>
      </c>
      <c r="H75" s="71">
        <v>45597</v>
      </c>
    </row>
    <row r="76" spans="1:16" hidden="1" x14ac:dyDescent="0.35">
      <c r="B76" s="70" t="s">
        <v>31</v>
      </c>
      <c r="C76" s="70" t="s">
        <v>233</v>
      </c>
      <c r="D76" s="70">
        <v>30</v>
      </c>
      <c r="E76" s="71">
        <v>45230</v>
      </c>
      <c r="F76" s="71">
        <v>45595</v>
      </c>
      <c r="G76" s="71">
        <v>45597</v>
      </c>
      <c r="H76" s="71">
        <v>45627</v>
      </c>
    </row>
    <row r="77" spans="1:16" hidden="1" x14ac:dyDescent="0.35">
      <c r="B77" s="70" t="s">
        <v>31</v>
      </c>
      <c r="C77" s="70" t="s">
        <v>232</v>
      </c>
      <c r="D77" s="70">
        <v>31</v>
      </c>
      <c r="E77" s="71">
        <v>45260</v>
      </c>
      <c r="F77" s="71">
        <v>45624</v>
      </c>
      <c r="G77" s="71">
        <v>45627</v>
      </c>
      <c r="H77" s="71">
        <v>45658</v>
      </c>
    </row>
    <row r="78" spans="1:16" hidden="1" x14ac:dyDescent="0.35">
      <c r="B78" s="70" t="s">
        <v>31</v>
      </c>
      <c r="C78" s="70" t="s">
        <v>277</v>
      </c>
      <c r="D78" s="70">
        <v>31</v>
      </c>
      <c r="E78" s="71">
        <v>45289</v>
      </c>
      <c r="F78" s="71">
        <v>45656</v>
      </c>
      <c r="G78" s="71">
        <v>45658</v>
      </c>
      <c r="H78" s="71">
        <v>45689</v>
      </c>
    </row>
    <row r="79" spans="1:16" hidden="1" x14ac:dyDescent="0.35">
      <c r="B79" s="70" t="s">
        <v>31</v>
      </c>
      <c r="C79" s="70" t="s">
        <v>278</v>
      </c>
      <c r="D79" s="70">
        <v>28</v>
      </c>
      <c r="E79" s="71">
        <v>45322</v>
      </c>
      <c r="F79" s="71">
        <v>45687</v>
      </c>
      <c r="G79" s="71">
        <v>45689</v>
      </c>
      <c r="H79" s="71">
        <v>45717</v>
      </c>
    </row>
    <row r="80" spans="1:16" hidden="1" x14ac:dyDescent="0.35">
      <c r="B80" s="70" t="s">
        <v>31</v>
      </c>
      <c r="C80" s="70" t="s">
        <v>279</v>
      </c>
      <c r="D80" s="70">
        <v>31</v>
      </c>
      <c r="E80" s="71">
        <v>45351</v>
      </c>
      <c r="F80" s="71">
        <v>45715</v>
      </c>
      <c r="G80" s="71">
        <v>45717</v>
      </c>
      <c r="H80" s="71">
        <v>45748</v>
      </c>
    </row>
    <row r="81" spans="2:8" hidden="1" x14ac:dyDescent="0.35">
      <c r="B81" s="70" t="s">
        <v>31</v>
      </c>
      <c r="C81" s="70" t="s">
        <v>280</v>
      </c>
      <c r="D81" s="70">
        <v>30</v>
      </c>
      <c r="E81" s="71">
        <v>45379</v>
      </c>
      <c r="F81" s="71">
        <v>45744</v>
      </c>
      <c r="G81" s="71">
        <v>45748</v>
      </c>
      <c r="H81" s="71">
        <v>45778</v>
      </c>
    </row>
    <row r="82" spans="2:8" hidden="1" x14ac:dyDescent="0.35">
      <c r="B82" s="70" t="s">
        <v>31</v>
      </c>
      <c r="C82" s="70" t="s">
        <v>281</v>
      </c>
      <c r="D82" s="70">
        <v>31</v>
      </c>
      <c r="E82" s="71">
        <v>45412</v>
      </c>
      <c r="F82" s="71">
        <v>45776</v>
      </c>
      <c r="G82" s="71">
        <v>45778</v>
      </c>
      <c r="H82" s="71">
        <v>45809</v>
      </c>
    </row>
    <row r="83" spans="2:8" hidden="1" x14ac:dyDescent="0.35">
      <c r="B83" s="70" t="s">
        <v>31</v>
      </c>
      <c r="C83" s="70" t="s">
        <v>282</v>
      </c>
      <c r="D83" s="70">
        <v>30</v>
      </c>
      <c r="E83" s="71">
        <v>45443</v>
      </c>
      <c r="F83" s="71">
        <v>45806</v>
      </c>
      <c r="G83" s="71">
        <v>45809</v>
      </c>
      <c r="H83" s="71">
        <v>45839</v>
      </c>
    </row>
    <row r="84" spans="2:8" hidden="1" x14ac:dyDescent="0.35">
      <c r="B84" s="70" t="s">
        <v>31</v>
      </c>
      <c r="C84" s="70" t="s">
        <v>283</v>
      </c>
      <c r="D84" s="70">
        <v>31</v>
      </c>
      <c r="E84" s="71">
        <v>45471</v>
      </c>
      <c r="F84" s="71">
        <v>45835</v>
      </c>
      <c r="G84" s="71">
        <v>45839</v>
      </c>
      <c r="H84" s="71">
        <v>45870</v>
      </c>
    </row>
    <row r="85" spans="2:8" hidden="1" x14ac:dyDescent="0.35">
      <c r="B85" s="70" t="s">
        <v>31</v>
      </c>
      <c r="C85" s="70" t="s">
        <v>284</v>
      </c>
      <c r="D85" s="70">
        <v>31</v>
      </c>
      <c r="E85" s="71">
        <v>45504</v>
      </c>
      <c r="F85" s="71">
        <v>45868</v>
      </c>
      <c r="G85" s="71">
        <v>45870</v>
      </c>
      <c r="H85" s="71">
        <v>45901</v>
      </c>
    </row>
    <row r="86" spans="2:8" hidden="1" x14ac:dyDescent="0.35">
      <c r="B86" s="70" t="s">
        <v>31</v>
      </c>
      <c r="C86" s="70" t="s">
        <v>285</v>
      </c>
      <c r="D86" s="70">
        <v>30</v>
      </c>
      <c r="E86" s="71">
        <v>45534</v>
      </c>
      <c r="F86" s="71">
        <v>45897</v>
      </c>
      <c r="G86" s="71">
        <v>45901</v>
      </c>
      <c r="H86" s="71">
        <v>45931</v>
      </c>
    </row>
    <row r="87" spans="2:8" x14ac:dyDescent="0.35">
      <c r="B87" s="70" t="s">
        <v>31</v>
      </c>
      <c r="C87" s="70" t="s">
        <v>286</v>
      </c>
      <c r="D87" s="70">
        <v>31</v>
      </c>
      <c r="E87" s="71">
        <v>45565</v>
      </c>
      <c r="F87" s="71">
        <v>45929</v>
      </c>
      <c r="G87" s="71">
        <v>45931</v>
      </c>
      <c r="H87" s="71">
        <v>45962</v>
      </c>
    </row>
    <row r="88" spans="2:8" x14ac:dyDescent="0.35">
      <c r="B88" s="70" t="s">
        <v>31</v>
      </c>
      <c r="C88" s="70" t="s">
        <v>287</v>
      </c>
      <c r="D88" s="70">
        <v>30</v>
      </c>
      <c r="E88" s="71">
        <v>45596</v>
      </c>
      <c r="F88" s="71">
        <v>45960</v>
      </c>
      <c r="G88" s="71">
        <v>45962</v>
      </c>
      <c r="H88" s="71">
        <v>45992</v>
      </c>
    </row>
    <row r="89" spans="2:8" x14ac:dyDescent="0.35">
      <c r="B89" s="70" t="s">
        <v>31</v>
      </c>
      <c r="C89" s="70" t="s">
        <v>288</v>
      </c>
      <c r="D89" s="70">
        <v>31</v>
      </c>
      <c r="E89" s="71">
        <v>45625</v>
      </c>
      <c r="F89" s="71">
        <v>45988</v>
      </c>
      <c r="G89" s="71">
        <v>45992</v>
      </c>
      <c r="H89" s="71">
        <v>46023</v>
      </c>
    </row>
    <row r="90" spans="2:8" x14ac:dyDescent="0.35">
      <c r="B90" s="70" t="s">
        <v>31</v>
      </c>
      <c r="C90" s="70" t="s">
        <v>293</v>
      </c>
      <c r="D90" s="70">
        <v>31</v>
      </c>
      <c r="E90" s="71">
        <v>44957</v>
      </c>
      <c r="F90" s="71">
        <v>46021</v>
      </c>
      <c r="G90" s="71">
        <v>46023</v>
      </c>
      <c r="H90" s="71">
        <v>46054</v>
      </c>
    </row>
    <row r="91" spans="2:8" x14ac:dyDescent="0.35">
      <c r="B91" s="70" t="s">
        <v>31</v>
      </c>
      <c r="C91" s="70" t="s">
        <v>294</v>
      </c>
      <c r="D91" s="70">
        <v>28</v>
      </c>
      <c r="E91" s="71">
        <v>44985</v>
      </c>
      <c r="F91" s="71">
        <v>46051</v>
      </c>
      <c r="G91" s="71">
        <v>46054</v>
      </c>
      <c r="H91" s="71">
        <v>46082</v>
      </c>
    </row>
    <row r="92" spans="2:8" x14ac:dyDescent="0.35">
      <c r="B92" s="70" t="s">
        <v>31</v>
      </c>
      <c r="C92" s="70" t="s">
        <v>295</v>
      </c>
      <c r="D92" s="70">
        <v>31</v>
      </c>
      <c r="E92" s="71">
        <v>45016</v>
      </c>
      <c r="F92" s="71">
        <v>46079</v>
      </c>
      <c r="G92" s="71">
        <v>46082</v>
      </c>
      <c r="H92" s="71">
        <v>46113</v>
      </c>
    </row>
    <row r="93" spans="2:8" x14ac:dyDescent="0.35">
      <c r="B93" s="70" t="s">
        <v>31</v>
      </c>
      <c r="C93" s="70" t="s">
        <v>296</v>
      </c>
      <c r="D93" s="70">
        <v>30</v>
      </c>
      <c r="E93" s="71">
        <v>45044</v>
      </c>
      <c r="F93" s="71">
        <v>46111</v>
      </c>
      <c r="G93" s="71">
        <v>46113</v>
      </c>
      <c r="H93" s="71">
        <v>46143</v>
      </c>
    </row>
    <row r="94" spans="2:8" x14ac:dyDescent="0.35">
      <c r="B94" s="70" t="s">
        <v>31</v>
      </c>
      <c r="C94" s="70" t="s">
        <v>297</v>
      </c>
      <c r="D94" s="70">
        <v>31</v>
      </c>
      <c r="E94" s="71">
        <v>45077</v>
      </c>
      <c r="F94" s="71">
        <v>46141</v>
      </c>
      <c r="G94" s="71">
        <v>46143</v>
      </c>
      <c r="H94" s="71">
        <v>46174</v>
      </c>
    </row>
    <row r="95" spans="2:8" x14ac:dyDescent="0.35">
      <c r="B95" s="70" t="s">
        <v>31</v>
      </c>
      <c r="C95" s="70" t="s">
        <v>298</v>
      </c>
      <c r="D95" s="70">
        <v>30</v>
      </c>
      <c r="E95" s="71">
        <v>45107</v>
      </c>
      <c r="F95" s="71">
        <v>46170</v>
      </c>
      <c r="G95" s="71">
        <v>46174</v>
      </c>
      <c r="H95" s="71">
        <v>46204</v>
      </c>
    </row>
    <row r="96" spans="2:8" x14ac:dyDescent="0.35">
      <c r="B96" s="70" t="s">
        <v>31</v>
      </c>
      <c r="C96" s="70" t="s">
        <v>299</v>
      </c>
      <c r="D96" s="70">
        <v>31</v>
      </c>
      <c r="E96" s="71">
        <v>45138</v>
      </c>
      <c r="F96" s="71">
        <v>46202</v>
      </c>
      <c r="G96" s="71">
        <v>46204</v>
      </c>
      <c r="H96" s="71">
        <v>46235</v>
      </c>
    </row>
    <row r="97" spans="2:10" x14ac:dyDescent="0.35">
      <c r="B97" s="70" t="s">
        <v>31</v>
      </c>
      <c r="C97" s="70" t="s">
        <v>300</v>
      </c>
      <c r="D97" s="70">
        <v>31</v>
      </c>
      <c r="E97" s="71">
        <v>45169</v>
      </c>
      <c r="F97" s="71">
        <v>46233</v>
      </c>
      <c r="G97" s="71">
        <v>46235</v>
      </c>
      <c r="H97" s="71">
        <v>46266</v>
      </c>
    </row>
    <row r="98" spans="2:10" x14ac:dyDescent="0.35">
      <c r="B98" s="70" t="s">
        <v>31</v>
      </c>
      <c r="C98" s="70" t="s">
        <v>301</v>
      </c>
      <c r="D98" s="70">
        <v>30</v>
      </c>
      <c r="E98" s="71">
        <v>45198</v>
      </c>
      <c r="F98" s="71">
        <v>46262</v>
      </c>
      <c r="G98" s="71">
        <v>46266</v>
      </c>
      <c r="H98" s="71">
        <v>46296</v>
      </c>
    </row>
    <row r="99" spans="2:10" x14ac:dyDescent="0.35">
      <c r="B99" s="70" t="s">
        <v>31</v>
      </c>
      <c r="C99" s="70" t="s">
        <v>302</v>
      </c>
      <c r="D99" s="70">
        <v>31</v>
      </c>
      <c r="E99" s="71">
        <v>45230</v>
      </c>
      <c r="F99" s="71">
        <v>46294</v>
      </c>
      <c r="G99" s="71">
        <v>46296</v>
      </c>
      <c r="H99" s="71">
        <v>46327</v>
      </c>
    </row>
    <row r="100" spans="2:10" x14ac:dyDescent="0.35">
      <c r="B100" s="70" t="s">
        <v>31</v>
      </c>
      <c r="C100" s="70" t="s">
        <v>303</v>
      </c>
      <c r="D100" s="70">
        <v>30</v>
      </c>
      <c r="E100" s="71">
        <v>45260</v>
      </c>
      <c r="F100" s="71">
        <v>46324</v>
      </c>
      <c r="G100" s="71">
        <v>46327</v>
      </c>
      <c r="H100" s="71">
        <v>46357</v>
      </c>
    </row>
    <row r="101" spans="2:10" x14ac:dyDescent="0.35">
      <c r="B101" s="70" t="s">
        <v>31</v>
      </c>
      <c r="C101" s="70" t="s">
        <v>304</v>
      </c>
      <c r="D101" s="70">
        <v>31</v>
      </c>
      <c r="E101" s="71">
        <v>45289</v>
      </c>
      <c r="F101" s="71">
        <v>46353</v>
      </c>
      <c r="G101" s="71">
        <v>46357</v>
      </c>
      <c r="H101" s="71">
        <v>46388</v>
      </c>
    </row>
    <row r="102" spans="2:10" x14ac:dyDescent="0.35">
      <c r="B102" s="70" t="s">
        <v>31</v>
      </c>
      <c r="C102" s="70" t="s">
        <v>305</v>
      </c>
      <c r="D102" s="70">
        <v>31</v>
      </c>
      <c r="E102" s="71">
        <v>45322</v>
      </c>
      <c r="F102" s="71">
        <v>46386</v>
      </c>
      <c r="G102" s="71">
        <v>46388</v>
      </c>
      <c r="H102" s="71">
        <v>46419</v>
      </c>
    </row>
    <row r="103" spans="2:10" x14ac:dyDescent="0.35">
      <c r="B103" s="70" t="s">
        <v>31</v>
      </c>
      <c r="C103" s="70" t="s">
        <v>306</v>
      </c>
      <c r="D103" s="70">
        <v>28</v>
      </c>
      <c r="E103" s="71">
        <v>45351</v>
      </c>
      <c r="F103" s="71">
        <v>46415</v>
      </c>
      <c r="G103" s="71">
        <v>46419</v>
      </c>
      <c r="H103" s="71">
        <v>46447</v>
      </c>
    </row>
    <row r="104" spans="2:10" x14ac:dyDescent="0.35">
      <c r="B104" s="70" t="s">
        <v>31</v>
      </c>
      <c r="C104" s="70" t="s">
        <v>307</v>
      </c>
      <c r="D104" s="70">
        <v>31</v>
      </c>
      <c r="E104" s="71">
        <v>45379</v>
      </c>
      <c r="F104" s="71">
        <v>46443</v>
      </c>
      <c r="G104" s="71">
        <v>46447</v>
      </c>
      <c r="H104" s="71">
        <v>46478</v>
      </c>
    </row>
    <row r="105" spans="2:10" x14ac:dyDescent="0.35">
      <c r="B105" s="70" t="s">
        <v>31</v>
      </c>
      <c r="C105" s="70" t="s">
        <v>308</v>
      </c>
      <c r="D105" s="70">
        <v>30</v>
      </c>
      <c r="E105" s="71">
        <v>45412</v>
      </c>
      <c r="F105" s="71">
        <v>46476</v>
      </c>
      <c r="G105" s="71">
        <v>46478</v>
      </c>
      <c r="H105" s="71">
        <v>46508</v>
      </c>
    </row>
    <row r="106" spans="2:10" x14ac:dyDescent="0.35">
      <c r="B106" s="70" t="s">
        <v>31</v>
      </c>
      <c r="C106" s="70" t="s">
        <v>309</v>
      </c>
      <c r="D106" s="70">
        <v>31</v>
      </c>
      <c r="E106" s="71">
        <v>45443</v>
      </c>
      <c r="F106" s="71">
        <v>46506</v>
      </c>
      <c r="G106" s="71">
        <v>46508</v>
      </c>
      <c r="H106" s="71">
        <v>46539</v>
      </c>
    </row>
    <row r="107" spans="2:10" x14ac:dyDescent="0.35">
      <c r="B107" s="70" t="s">
        <v>31</v>
      </c>
      <c r="C107" s="70" t="s">
        <v>310</v>
      </c>
      <c r="D107" s="70">
        <v>30</v>
      </c>
      <c r="E107" s="71">
        <v>45471</v>
      </c>
      <c r="F107" s="71">
        <v>46535</v>
      </c>
      <c r="G107" s="71">
        <v>46539</v>
      </c>
      <c r="H107" s="71">
        <v>46569</v>
      </c>
    </row>
    <row r="108" spans="2:10" x14ac:dyDescent="0.35">
      <c r="B108" s="70" t="s">
        <v>31</v>
      </c>
      <c r="C108" s="70" t="s">
        <v>311</v>
      </c>
      <c r="D108" s="70">
        <v>31</v>
      </c>
      <c r="E108" s="71">
        <v>45504</v>
      </c>
      <c r="F108" s="71">
        <v>46567</v>
      </c>
      <c r="G108" s="71">
        <v>46569</v>
      </c>
      <c r="H108" s="71">
        <v>46600</v>
      </c>
      <c r="J108" s="42">
        <v>1063</v>
      </c>
    </row>
    <row r="109" spans="2:10" x14ac:dyDescent="0.35">
      <c r="B109" s="70" t="s">
        <v>31</v>
      </c>
      <c r="C109" s="70" t="s">
        <v>312</v>
      </c>
      <c r="D109" s="70">
        <v>31</v>
      </c>
      <c r="E109" s="71">
        <v>45534</v>
      </c>
      <c r="F109" s="71">
        <v>46597</v>
      </c>
      <c r="G109" s="71">
        <v>46600</v>
      </c>
      <c r="H109" s="71">
        <v>46631</v>
      </c>
    </row>
    <row r="110" spans="2:10" x14ac:dyDescent="0.35">
      <c r="B110" s="70" t="s">
        <v>31</v>
      </c>
      <c r="C110" s="70" t="s">
        <v>313</v>
      </c>
      <c r="D110" s="70">
        <v>30</v>
      </c>
      <c r="E110" s="71">
        <v>45565</v>
      </c>
      <c r="F110" s="71">
        <v>46629</v>
      </c>
      <c r="G110" s="71">
        <v>46631</v>
      </c>
      <c r="H110" s="71">
        <v>46661</v>
      </c>
    </row>
    <row r="111" spans="2:10" x14ac:dyDescent="0.35">
      <c r="B111" s="70" t="s">
        <v>31</v>
      </c>
      <c r="C111" s="70" t="s">
        <v>314</v>
      </c>
      <c r="D111" s="70">
        <v>31</v>
      </c>
      <c r="E111" s="71">
        <v>45596</v>
      </c>
      <c r="F111" s="71">
        <v>46659</v>
      </c>
      <c r="G111" s="71">
        <v>46661</v>
      </c>
      <c r="H111" s="71">
        <v>46692</v>
      </c>
    </row>
    <row r="112" spans="2:10" x14ac:dyDescent="0.35">
      <c r="B112" s="70" t="s">
        <v>31</v>
      </c>
      <c r="C112" s="70" t="s">
        <v>315</v>
      </c>
      <c r="D112" s="70">
        <v>30</v>
      </c>
      <c r="E112" s="71">
        <v>45625</v>
      </c>
      <c r="F112" s="71">
        <v>46688</v>
      </c>
      <c r="G112" s="71">
        <v>46692</v>
      </c>
      <c r="H112" s="71">
        <v>46722</v>
      </c>
    </row>
    <row r="113" spans="2:8" x14ac:dyDescent="0.35">
      <c r="B113" s="70" t="s">
        <v>31</v>
      </c>
      <c r="C113" s="70" t="s">
        <v>316</v>
      </c>
      <c r="D113" s="70">
        <v>31</v>
      </c>
      <c r="E113" s="71">
        <v>45657</v>
      </c>
      <c r="F113" s="71">
        <v>46720</v>
      </c>
      <c r="G113" s="71">
        <v>46722</v>
      </c>
      <c r="H113" s="71">
        <v>46753</v>
      </c>
    </row>
    <row r="114" spans="2:8" x14ac:dyDescent="0.35">
      <c r="B114" s="70" t="s">
        <v>31</v>
      </c>
      <c r="C114" s="70" t="s">
        <v>317</v>
      </c>
      <c r="D114" s="70">
        <v>31</v>
      </c>
      <c r="E114" s="71">
        <v>45688</v>
      </c>
      <c r="F114" s="71">
        <v>46751</v>
      </c>
      <c r="G114" s="71">
        <v>46753</v>
      </c>
      <c r="H114" s="71">
        <v>46784</v>
      </c>
    </row>
    <row r="115" spans="2:8" x14ac:dyDescent="0.35">
      <c r="B115" s="70" t="s">
        <v>31</v>
      </c>
      <c r="C115" s="70" t="s">
        <v>318</v>
      </c>
      <c r="D115" s="70">
        <v>29</v>
      </c>
      <c r="E115" s="71">
        <v>45716</v>
      </c>
      <c r="F115" s="71">
        <v>46780</v>
      </c>
      <c r="G115" s="71">
        <v>46784</v>
      </c>
      <c r="H115" s="71">
        <v>46813</v>
      </c>
    </row>
    <row r="116" spans="2:8" x14ac:dyDescent="0.35">
      <c r="B116" s="70" t="s">
        <v>31</v>
      </c>
      <c r="C116" s="70" t="s">
        <v>319</v>
      </c>
      <c r="D116" s="70">
        <v>31</v>
      </c>
      <c r="E116" s="71">
        <v>45747</v>
      </c>
      <c r="F116" s="71">
        <v>46811</v>
      </c>
      <c r="G116" s="71">
        <v>46813</v>
      </c>
      <c r="H116" s="71">
        <v>46844</v>
      </c>
    </row>
    <row r="117" spans="2:8" x14ac:dyDescent="0.35">
      <c r="B117" s="70" t="s">
        <v>31</v>
      </c>
      <c r="C117" s="70" t="s">
        <v>349</v>
      </c>
      <c r="D117" s="70">
        <v>30</v>
      </c>
      <c r="E117" s="71">
        <v>45777</v>
      </c>
      <c r="F117" s="71">
        <v>46842</v>
      </c>
      <c r="G117" s="71">
        <v>46844</v>
      </c>
      <c r="H117" s="71">
        <v>46874</v>
      </c>
    </row>
    <row r="118" spans="2:8" x14ac:dyDescent="0.35">
      <c r="B118" s="70" t="s">
        <v>31</v>
      </c>
      <c r="C118" s="70" t="s">
        <v>350</v>
      </c>
      <c r="D118" s="70">
        <v>31</v>
      </c>
      <c r="E118" s="71">
        <v>45807</v>
      </c>
      <c r="F118" s="71">
        <v>46870</v>
      </c>
      <c r="G118" s="71">
        <v>46874</v>
      </c>
      <c r="H118" s="71">
        <v>46905</v>
      </c>
    </row>
    <row r="119" spans="2:8" x14ac:dyDescent="0.35">
      <c r="B119" s="70" t="s">
        <v>31</v>
      </c>
      <c r="C119" s="70" t="s">
        <v>351</v>
      </c>
      <c r="D119" s="70">
        <v>30</v>
      </c>
      <c r="E119" s="71">
        <v>45838</v>
      </c>
      <c r="F119" s="71">
        <v>46903</v>
      </c>
      <c r="G119" s="71">
        <v>46905</v>
      </c>
      <c r="H119" s="71">
        <v>46935</v>
      </c>
    </row>
    <row r="120" spans="2:8" x14ac:dyDescent="0.35">
      <c r="B120" s="70" t="s">
        <v>31</v>
      </c>
      <c r="C120" s="70" t="s">
        <v>352</v>
      </c>
      <c r="D120" s="70">
        <v>31</v>
      </c>
      <c r="E120" s="71">
        <v>45869</v>
      </c>
      <c r="F120" s="71">
        <v>46933</v>
      </c>
      <c r="G120" s="71">
        <v>46935</v>
      </c>
      <c r="H120" s="71">
        <v>46966</v>
      </c>
    </row>
    <row r="121" spans="2:8" x14ac:dyDescent="0.35">
      <c r="B121" s="70" t="s">
        <v>31</v>
      </c>
      <c r="C121" s="70" t="s">
        <v>353</v>
      </c>
      <c r="D121" s="70">
        <v>31</v>
      </c>
      <c r="E121" s="71">
        <v>45898</v>
      </c>
      <c r="F121" s="71">
        <v>46962</v>
      </c>
      <c r="G121" s="71">
        <v>46966</v>
      </c>
      <c r="H121" s="71">
        <v>46997</v>
      </c>
    </row>
    <row r="122" spans="2:8" x14ac:dyDescent="0.35">
      <c r="B122" s="70" t="s">
        <v>31</v>
      </c>
      <c r="C122" s="70" t="s">
        <v>354</v>
      </c>
      <c r="D122" s="70">
        <v>30</v>
      </c>
      <c r="E122" s="71">
        <v>45930</v>
      </c>
      <c r="F122" s="71">
        <v>46995</v>
      </c>
      <c r="G122" s="71">
        <v>46997</v>
      </c>
      <c r="H122" s="71">
        <v>47027</v>
      </c>
    </row>
    <row r="123" spans="2:8" x14ac:dyDescent="0.35">
      <c r="B123" s="70" t="s">
        <v>31</v>
      </c>
      <c r="C123" s="70" t="s">
        <v>355</v>
      </c>
      <c r="D123" s="70">
        <v>31</v>
      </c>
      <c r="E123" s="71">
        <v>45961</v>
      </c>
      <c r="F123" s="71">
        <v>47024</v>
      </c>
      <c r="G123" s="71">
        <v>47027</v>
      </c>
      <c r="H123" s="71">
        <v>47058</v>
      </c>
    </row>
    <row r="124" spans="2:8" x14ac:dyDescent="0.35">
      <c r="B124" s="70" t="s">
        <v>31</v>
      </c>
      <c r="C124" s="70" t="s">
        <v>356</v>
      </c>
      <c r="D124" s="70">
        <v>30</v>
      </c>
      <c r="E124" s="71">
        <v>45989</v>
      </c>
      <c r="F124" s="71">
        <v>47056</v>
      </c>
      <c r="G124" s="71">
        <v>47058</v>
      </c>
      <c r="H124" s="71">
        <v>47088</v>
      </c>
    </row>
    <row r="125" spans="2:8" x14ac:dyDescent="0.35">
      <c r="B125" s="70" t="s">
        <v>31</v>
      </c>
      <c r="C125" s="70" t="s">
        <v>357</v>
      </c>
      <c r="D125" s="70">
        <v>31</v>
      </c>
      <c r="E125" s="71">
        <v>46022</v>
      </c>
      <c r="F125" s="71">
        <v>47086</v>
      </c>
      <c r="G125" s="71">
        <v>47088</v>
      </c>
      <c r="H125" s="71">
        <v>47119</v>
      </c>
    </row>
    <row r="126" spans="2:8" x14ac:dyDescent="0.35">
      <c r="B126" s="51" t="s">
        <v>31</v>
      </c>
      <c r="C126" s="51" t="s">
        <v>347</v>
      </c>
      <c r="D126" s="51">
        <v>31</v>
      </c>
      <c r="E126" s="52">
        <v>46052</v>
      </c>
      <c r="F126" s="52">
        <v>47115</v>
      </c>
      <c r="G126" s="52">
        <v>47119</v>
      </c>
      <c r="H126" s="52">
        <v>47150</v>
      </c>
    </row>
    <row r="127" spans="2:8" x14ac:dyDescent="0.35">
      <c r="B127" s="51" t="s">
        <v>31</v>
      </c>
      <c r="C127" s="51" t="s">
        <v>348</v>
      </c>
      <c r="D127" s="51">
        <v>28</v>
      </c>
      <c r="E127" s="52">
        <v>46080</v>
      </c>
      <c r="F127" s="52">
        <v>47148</v>
      </c>
      <c r="G127" s="52">
        <v>47150</v>
      </c>
      <c r="H127" s="52">
        <v>47178</v>
      </c>
    </row>
    <row r="128" spans="2:8" x14ac:dyDescent="0.35">
      <c r="B128" s="51" t="s">
        <v>31</v>
      </c>
      <c r="C128" s="51" t="s">
        <v>371</v>
      </c>
      <c r="D128" s="51">
        <v>31</v>
      </c>
      <c r="E128" s="52">
        <v>46112</v>
      </c>
      <c r="F128" s="52">
        <v>47176</v>
      </c>
      <c r="G128" s="52">
        <v>47178</v>
      </c>
      <c r="H128" s="52">
        <v>47209</v>
      </c>
    </row>
    <row r="129" spans="2:8" x14ac:dyDescent="0.35">
      <c r="B129" s="51" t="s">
        <v>31</v>
      </c>
      <c r="C129" s="51" t="s">
        <v>379</v>
      </c>
      <c r="D129" s="51">
        <v>30</v>
      </c>
      <c r="E129" s="52">
        <v>46142</v>
      </c>
      <c r="F129" s="52">
        <v>47205</v>
      </c>
      <c r="G129" s="52">
        <v>47209</v>
      </c>
      <c r="H129" s="52">
        <v>47239</v>
      </c>
    </row>
    <row r="130" spans="2:8" x14ac:dyDescent="0.35">
      <c r="B130" s="51" t="s">
        <v>31</v>
      </c>
      <c r="C130" s="51" t="s">
        <v>380</v>
      </c>
      <c r="D130" s="51">
        <v>31</v>
      </c>
      <c r="E130" s="52">
        <v>46171</v>
      </c>
      <c r="F130" s="52">
        <v>47235</v>
      </c>
      <c r="G130" s="52">
        <v>47239</v>
      </c>
      <c r="H130" s="52">
        <v>47270</v>
      </c>
    </row>
    <row r="131" spans="2:8" x14ac:dyDescent="0.35">
      <c r="B131" s="51" t="s">
        <v>31</v>
      </c>
      <c r="C131" s="51" t="s">
        <v>381</v>
      </c>
      <c r="D131" s="51">
        <v>30</v>
      </c>
      <c r="E131" s="52">
        <v>46203</v>
      </c>
      <c r="F131" s="52">
        <v>47268</v>
      </c>
      <c r="G131" s="52">
        <v>47270</v>
      </c>
      <c r="H131" s="52">
        <v>47300</v>
      </c>
    </row>
    <row r="132" spans="2:8" x14ac:dyDescent="0.35">
      <c r="B132" s="51" t="s">
        <v>31</v>
      </c>
      <c r="C132" s="51" t="s">
        <v>377</v>
      </c>
      <c r="D132" s="51">
        <v>31</v>
      </c>
      <c r="E132" s="52">
        <v>46234</v>
      </c>
      <c r="F132" s="52">
        <v>47297</v>
      </c>
      <c r="G132" s="52">
        <v>47300</v>
      </c>
      <c r="H132" s="52">
        <v>47331</v>
      </c>
    </row>
    <row r="133" spans="2:8" x14ac:dyDescent="0.35">
      <c r="B133" s="51" t="s">
        <v>31</v>
      </c>
      <c r="C133" s="51" t="s">
        <v>382</v>
      </c>
      <c r="D133" s="51">
        <v>31</v>
      </c>
      <c r="E133" s="52">
        <v>46265</v>
      </c>
      <c r="F133" s="52">
        <v>47329</v>
      </c>
      <c r="G133" s="52">
        <v>47331</v>
      </c>
      <c r="H133" s="52">
        <v>47362</v>
      </c>
    </row>
    <row r="134" spans="2:8" x14ac:dyDescent="0.35">
      <c r="B134" s="51" t="s">
        <v>31</v>
      </c>
      <c r="C134" s="51" t="s">
        <v>383</v>
      </c>
      <c r="D134" s="51">
        <v>30</v>
      </c>
      <c r="E134" s="52">
        <v>46295</v>
      </c>
      <c r="F134" s="52">
        <v>47360</v>
      </c>
      <c r="G134" s="52">
        <v>47362</v>
      </c>
      <c r="H134" s="52">
        <v>47392</v>
      </c>
    </row>
    <row r="135" spans="2:8" x14ac:dyDescent="0.35">
      <c r="B135" s="51" t="s">
        <v>31</v>
      </c>
      <c r="C135" s="51" t="s">
        <v>384</v>
      </c>
      <c r="D135" s="51">
        <v>31</v>
      </c>
      <c r="E135" s="52">
        <v>46325</v>
      </c>
      <c r="F135" s="52">
        <v>47388</v>
      </c>
      <c r="G135" s="52">
        <v>47392</v>
      </c>
      <c r="H135" s="52">
        <v>47423</v>
      </c>
    </row>
    <row r="136" spans="2:8" x14ac:dyDescent="0.35">
      <c r="B136" s="51" t="s">
        <v>31</v>
      </c>
      <c r="C136" s="51" t="s">
        <v>385</v>
      </c>
      <c r="D136" s="51">
        <v>30</v>
      </c>
      <c r="E136" s="52">
        <v>46356</v>
      </c>
      <c r="F136" s="52">
        <v>47421</v>
      </c>
      <c r="G136" s="52">
        <v>47423</v>
      </c>
      <c r="H136" s="52">
        <v>47453</v>
      </c>
    </row>
    <row r="137" spans="2:8" x14ac:dyDescent="0.35">
      <c r="B137" s="51" t="s">
        <v>31</v>
      </c>
      <c r="C137" s="51" t="s">
        <v>386</v>
      </c>
      <c r="D137" s="51">
        <v>31</v>
      </c>
      <c r="E137" s="52">
        <v>46387</v>
      </c>
      <c r="F137" s="52">
        <v>47451</v>
      </c>
      <c r="G137" s="52">
        <v>47453</v>
      </c>
      <c r="H137" s="52">
        <v>47484</v>
      </c>
    </row>
    <row r="138" spans="2:8" hidden="1" x14ac:dyDescent="0.35">
      <c r="B138" s="40" t="s">
        <v>132</v>
      </c>
      <c r="C138" s="40" t="s">
        <v>197</v>
      </c>
      <c r="D138" s="40">
        <v>90</v>
      </c>
      <c r="E138" s="50">
        <v>42459</v>
      </c>
      <c r="F138" s="50">
        <v>43461</v>
      </c>
      <c r="G138" s="50">
        <v>43466</v>
      </c>
      <c r="H138" s="50">
        <v>43556</v>
      </c>
    </row>
    <row r="139" spans="2:8" hidden="1" x14ac:dyDescent="0.35">
      <c r="B139" s="40" t="s">
        <v>132</v>
      </c>
      <c r="C139" s="40" t="s">
        <v>198</v>
      </c>
      <c r="D139" s="40">
        <v>91</v>
      </c>
      <c r="E139" s="50">
        <v>42550</v>
      </c>
      <c r="F139" s="50">
        <v>43551</v>
      </c>
      <c r="G139" s="50">
        <v>43556</v>
      </c>
      <c r="H139" s="50">
        <v>43647</v>
      </c>
    </row>
    <row r="140" spans="2:8" hidden="1" x14ac:dyDescent="0.35">
      <c r="B140" s="40" t="s">
        <v>132</v>
      </c>
      <c r="C140" s="40" t="s">
        <v>199</v>
      </c>
      <c r="D140" s="40">
        <v>92</v>
      </c>
      <c r="E140" s="50">
        <v>42642</v>
      </c>
      <c r="F140" s="50">
        <v>43642</v>
      </c>
      <c r="G140" s="50">
        <v>43647</v>
      </c>
      <c r="H140" s="50">
        <v>43739</v>
      </c>
    </row>
    <row r="141" spans="2:8" hidden="1" x14ac:dyDescent="0.35">
      <c r="B141" s="40" t="s">
        <v>132</v>
      </c>
      <c r="C141" s="40" t="s">
        <v>200</v>
      </c>
      <c r="D141" s="40">
        <v>92</v>
      </c>
      <c r="E141" s="50">
        <v>42733</v>
      </c>
      <c r="F141" s="50">
        <v>43734</v>
      </c>
      <c r="G141" s="50">
        <v>43739</v>
      </c>
      <c r="H141" s="50">
        <v>43831</v>
      </c>
    </row>
    <row r="142" spans="2:8" hidden="1" x14ac:dyDescent="0.35">
      <c r="B142" s="40" t="s">
        <v>132</v>
      </c>
      <c r="C142" s="40" t="s">
        <v>201</v>
      </c>
      <c r="D142" s="40">
        <v>91</v>
      </c>
      <c r="E142" s="50">
        <v>42824</v>
      </c>
      <c r="F142" s="50">
        <v>43826</v>
      </c>
      <c r="G142" s="50">
        <v>43831</v>
      </c>
      <c r="H142" s="50">
        <v>43922</v>
      </c>
    </row>
    <row r="143" spans="2:8" hidden="1" x14ac:dyDescent="0.35">
      <c r="B143" s="40" t="s">
        <v>132</v>
      </c>
      <c r="C143" s="40" t="s">
        <v>202</v>
      </c>
      <c r="D143" s="40">
        <v>91</v>
      </c>
      <c r="E143" s="50">
        <v>42915</v>
      </c>
      <c r="F143" s="50">
        <v>43917</v>
      </c>
      <c r="G143" s="50">
        <v>43922</v>
      </c>
      <c r="H143" s="50">
        <v>44013</v>
      </c>
    </row>
    <row r="144" spans="2:8" hidden="1" x14ac:dyDescent="0.35">
      <c r="B144" s="40" t="s">
        <v>132</v>
      </c>
      <c r="C144" s="40" t="s">
        <v>203</v>
      </c>
      <c r="D144" s="40">
        <v>92</v>
      </c>
      <c r="E144" s="50">
        <v>43006</v>
      </c>
      <c r="F144" s="50">
        <v>44008</v>
      </c>
      <c r="G144" s="50">
        <v>44013</v>
      </c>
      <c r="H144" s="50">
        <v>44105</v>
      </c>
    </row>
    <row r="145" spans="2:8" hidden="1" x14ac:dyDescent="0.35">
      <c r="B145" s="40" t="s">
        <v>132</v>
      </c>
      <c r="C145" s="40" t="s">
        <v>204</v>
      </c>
      <c r="D145" s="40">
        <v>92</v>
      </c>
      <c r="E145" s="50">
        <v>43097</v>
      </c>
      <c r="F145" s="50">
        <v>44102</v>
      </c>
      <c r="G145" s="50">
        <v>44105</v>
      </c>
      <c r="H145" s="50">
        <v>44197</v>
      </c>
    </row>
    <row r="146" spans="2:8" hidden="1" x14ac:dyDescent="0.35">
      <c r="B146" s="40" t="s">
        <v>132</v>
      </c>
      <c r="C146" s="40" t="s">
        <v>147</v>
      </c>
      <c r="D146" s="40">
        <v>90</v>
      </c>
      <c r="E146" s="50">
        <v>43187</v>
      </c>
      <c r="F146" s="50">
        <v>44194</v>
      </c>
      <c r="G146" s="50">
        <v>44197</v>
      </c>
      <c r="H146" s="50">
        <v>44287</v>
      </c>
    </row>
    <row r="147" spans="2:8" hidden="1" x14ac:dyDescent="0.35">
      <c r="B147" s="40" t="s">
        <v>132</v>
      </c>
      <c r="C147" s="40" t="s">
        <v>146</v>
      </c>
      <c r="D147" s="40">
        <v>91</v>
      </c>
      <c r="E147" s="50">
        <v>43279</v>
      </c>
      <c r="F147" s="50">
        <v>44284</v>
      </c>
      <c r="G147" s="50">
        <v>44287</v>
      </c>
      <c r="H147" s="50">
        <v>44378</v>
      </c>
    </row>
    <row r="148" spans="2:8" hidden="1" x14ac:dyDescent="0.35">
      <c r="B148" s="40" t="s">
        <v>132</v>
      </c>
      <c r="C148" s="40" t="s">
        <v>145</v>
      </c>
      <c r="D148" s="40">
        <v>92</v>
      </c>
      <c r="E148" s="50">
        <v>43370</v>
      </c>
      <c r="F148" s="50">
        <v>44375</v>
      </c>
      <c r="G148" s="50">
        <v>44378</v>
      </c>
      <c r="H148" s="50">
        <v>44470</v>
      </c>
    </row>
    <row r="149" spans="2:8" hidden="1" x14ac:dyDescent="0.35">
      <c r="B149" s="40" t="s">
        <v>132</v>
      </c>
      <c r="C149" s="40" t="s">
        <v>144</v>
      </c>
      <c r="D149" s="40">
        <v>92</v>
      </c>
      <c r="E149" s="50">
        <v>43462</v>
      </c>
      <c r="F149" s="50">
        <v>44467</v>
      </c>
      <c r="G149" s="50">
        <v>44470</v>
      </c>
      <c r="H149" s="50">
        <v>44562</v>
      </c>
    </row>
    <row r="150" spans="2:8" hidden="1" x14ac:dyDescent="0.35">
      <c r="B150" s="40" t="s">
        <v>132</v>
      </c>
      <c r="C150" s="40" t="s">
        <v>143</v>
      </c>
      <c r="D150" s="40">
        <v>90</v>
      </c>
      <c r="E150" s="50">
        <v>43552</v>
      </c>
      <c r="F150" s="50">
        <v>44559</v>
      </c>
      <c r="G150" s="50">
        <v>44562</v>
      </c>
      <c r="H150" s="50">
        <v>44652</v>
      </c>
    </row>
    <row r="151" spans="2:8" hidden="1" x14ac:dyDescent="0.35">
      <c r="B151" s="40" t="s">
        <v>132</v>
      </c>
      <c r="C151" s="40" t="s">
        <v>142</v>
      </c>
      <c r="D151" s="40">
        <v>91</v>
      </c>
      <c r="E151" s="50">
        <v>43643</v>
      </c>
      <c r="F151" s="50">
        <v>44649</v>
      </c>
      <c r="G151" s="50">
        <v>44652</v>
      </c>
      <c r="H151" s="50">
        <v>44743</v>
      </c>
    </row>
    <row r="152" spans="2:8" hidden="1" x14ac:dyDescent="0.35">
      <c r="B152" s="40" t="s">
        <v>132</v>
      </c>
      <c r="C152" s="40" t="s">
        <v>141</v>
      </c>
      <c r="D152" s="40">
        <v>92</v>
      </c>
      <c r="E152" s="50">
        <v>43735</v>
      </c>
      <c r="F152" s="50">
        <v>44740</v>
      </c>
      <c r="G152" s="50">
        <v>44743</v>
      </c>
      <c r="H152" s="50">
        <v>44835</v>
      </c>
    </row>
    <row r="153" spans="2:8" hidden="1" x14ac:dyDescent="0.35">
      <c r="B153" s="40" t="s">
        <v>132</v>
      </c>
      <c r="C153" s="40" t="s">
        <v>140</v>
      </c>
      <c r="D153" s="40">
        <v>92</v>
      </c>
      <c r="E153" s="50">
        <v>43829</v>
      </c>
      <c r="F153" s="50">
        <v>44832</v>
      </c>
      <c r="G153" s="50">
        <v>44835</v>
      </c>
      <c r="H153" s="50">
        <v>44927</v>
      </c>
    </row>
    <row r="154" spans="2:8" hidden="1" x14ac:dyDescent="0.35">
      <c r="B154" s="40" t="s">
        <v>132</v>
      </c>
      <c r="C154" s="40" t="s">
        <v>139</v>
      </c>
      <c r="D154" s="40">
        <v>90</v>
      </c>
      <c r="E154" s="50">
        <v>43920</v>
      </c>
      <c r="F154" s="50">
        <v>44923</v>
      </c>
      <c r="G154" s="50">
        <v>44927</v>
      </c>
      <c r="H154" s="50">
        <v>45017</v>
      </c>
    </row>
    <row r="155" spans="2:8" hidden="1" x14ac:dyDescent="0.35">
      <c r="B155" s="40" t="s">
        <v>132</v>
      </c>
      <c r="C155" s="40" t="s">
        <v>138</v>
      </c>
      <c r="D155" s="40">
        <v>91</v>
      </c>
      <c r="E155" s="50">
        <v>44011</v>
      </c>
      <c r="F155" s="50">
        <v>45014</v>
      </c>
      <c r="G155" s="50">
        <v>45017</v>
      </c>
      <c r="H155" s="50">
        <v>45108</v>
      </c>
    </row>
    <row r="156" spans="2:8" hidden="1" x14ac:dyDescent="0.35">
      <c r="B156" s="40" t="s">
        <v>132</v>
      </c>
      <c r="C156" s="40" t="s">
        <v>137</v>
      </c>
      <c r="D156" s="40">
        <v>92</v>
      </c>
      <c r="E156" s="50">
        <v>44103</v>
      </c>
      <c r="F156" s="50">
        <v>45105</v>
      </c>
      <c r="G156" s="50">
        <v>45108</v>
      </c>
      <c r="H156" s="50">
        <v>45200</v>
      </c>
    </row>
    <row r="157" spans="2:8" hidden="1" x14ac:dyDescent="0.35">
      <c r="B157" s="40" t="s">
        <v>132</v>
      </c>
      <c r="C157" s="40" t="s">
        <v>136</v>
      </c>
      <c r="D157" s="40">
        <v>92</v>
      </c>
      <c r="E157" s="50">
        <v>44195</v>
      </c>
      <c r="F157" s="50">
        <v>45196</v>
      </c>
      <c r="G157" s="50">
        <v>45200</v>
      </c>
      <c r="H157" s="50">
        <v>45292</v>
      </c>
    </row>
    <row r="158" spans="2:8" hidden="1" x14ac:dyDescent="0.35">
      <c r="B158" s="40" t="s">
        <v>132</v>
      </c>
      <c r="C158" s="40" t="s">
        <v>135</v>
      </c>
      <c r="D158" s="40">
        <v>91</v>
      </c>
      <c r="E158" s="50">
        <v>44285</v>
      </c>
      <c r="F158" s="50">
        <v>45287</v>
      </c>
      <c r="G158" s="50">
        <v>45292</v>
      </c>
      <c r="H158" s="50">
        <v>45383</v>
      </c>
    </row>
    <row r="159" spans="2:8" hidden="1" x14ac:dyDescent="0.35">
      <c r="B159" s="40" t="s">
        <v>132</v>
      </c>
      <c r="C159" s="40" t="s">
        <v>134</v>
      </c>
      <c r="D159" s="40">
        <v>91</v>
      </c>
      <c r="E159" s="50">
        <v>44376</v>
      </c>
      <c r="F159" s="50">
        <v>45377</v>
      </c>
      <c r="G159" s="50">
        <v>45383</v>
      </c>
      <c r="H159" s="50">
        <v>45474</v>
      </c>
    </row>
    <row r="160" spans="2:8" hidden="1" x14ac:dyDescent="0.35">
      <c r="B160" s="40" t="s">
        <v>132</v>
      </c>
      <c r="C160" s="40" t="s">
        <v>133</v>
      </c>
      <c r="D160" s="40">
        <v>92</v>
      </c>
      <c r="E160" s="50">
        <v>44468</v>
      </c>
      <c r="F160" s="50">
        <v>45469</v>
      </c>
      <c r="G160" s="50">
        <v>45474</v>
      </c>
      <c r="H160" s="50">
        <v>45566</v>
      </c>
    </row>
    <row r="161" spans="2:8" hidden="1" x14ac:dyDescent="0.35">
      <c r="B161" s="40" t="s">
        <v>132</v>
      </c>
      <c r="C161" s="40" t="s">
        <v>131</v>
      </c>
      <c r="D161" s="40">
        <v>92</v>
      </c>
      <c r="E161" s="50">
        <v>44560</v>
      </c>
      <c r="F161" s="50">
        <v>45561</v>
      </c>
      <c r="G161" s="50">
        <v>45566</v>
      </c>
      <c r="H161" s="50">
        <v>45658</v>
      </c>
    </row>
    <row r="162" spans="2:8" hidden="1" x14ac:dyDescent="0.35">
      <c r="B162" s="40" t="s">
        <v>132</v>
      </c>
      <c r="C162" s="40" t="s">
        <v>222</v>
      </c>
      <c r="D162" s="40">
        <v>90</v>
      </c>
      <c r="E162" s="50">
        <v>44650</v>
      </c>
      <c r="F162" s="50">
        <v>45653</v>
      </c>
      <c r="G162" s="50">
        <v>45658</v>
      </c>
      <c r="H162" s="50">
        <v>45748</v>
      </c>
    </row>
    <row r="163" spans="2:8" hidden="1" x14ac:dyDescent="0.35">
      <c r="B163" s="40" t="s">
        <v>132</v>
      </c>
      <c r="C163" s="40" t="s">
        <v>223</v>
      </c>
      <c r="D163" s="40">
        <v>91</v>
      </c>
      <c r="E163" s="50">
        <v>44741</v>
      </c>
      <c r="F163" s="50">
        <v>45743</v>
      </c>
      <c r="G163" s="50">
        <v>45748</v>
      </c>
      <c r="H163" s="50">
        <v>45839</v>
      </c>
    </row>
    <row r="164" spans="2:8" hidden="1" x14ac:dyDescent="0.35">
      <c r="B164" s="40" t="s">
        <v>132</v>
      </c>
      <c r="C164" s="40" t="s">
        <v>224</v>
      </c>
      <c r="D164" s="40">
        <v>92</v>
      </c>
      <c r="E164" s="50">
        <v>44833</v>
      </c>
      <c r="F164" s="50">
        <v>45834</v>
      </c>
      <c r="G164" s="50">
        <v>45839</v>
      </c>
      <c r="H164" s="50">
        <v>45931</v>
      </c>
    </row>
    <row r="165" spans="2:8" hidden="1" x14ac:dyDescent="0.35">
      <c r="B165" s="40" t="s">
        <v>132</v>
      </c>
      <c r="C165" s="40" t="s">
        <v>225</v>
      </c>
      <c r="D165" s="40">
        <v>92</v>
      </c>
      <c r="E165" s="50">
        <v>44924</v>
      </c>
      <c r="F165" s="50">
        <v>45926</v>
      </c>
      <c r="G165" s="50">
        <v>45931</v>
      </c>
      <c r="H165" s="50">
        <v>46023</v>
      </c>
    </row>
    <row r="166" spans="2:8" hidden="1" x14ac:dyDescent="0.35">
      <c r="B166" s="40" t="s">
        <v>132</v>
      </c>
      <c r="C166" s="40" t="s">
        <v>324</v>
      </c>
      <c r="D166" s="40">
        <v>90</v>
      </c>
      <c r="E166" s="50">
        <v>45015</v>
      </c>
      <c r="F166" s="50">
        <v>46020</v>
      </c>
      <c r="G166" s="50">
        <v>46023</v>
      </c>
      <c r="H166" s="50">
        <v>46113</v>
      </c>
    </row>
    <row r="167" spans="2:8" x14ac:dyDescent="0.35">
      <c r="B167" s="70" t="s">
        <v>132</v>
      </c>
      <c r="C167" s="70" t="s">
        <v>325</v>
      </c>
      <c r="D167" s="70">
        <v>91</v>
      </c>
      <c r="E167" s="71">
        <v>45106</v>
      </c>
      <c r="F167" s="71">
        <v>46108</v>
      </c>
      <c r="G167" s="71">
        <v>46113</v>
      </c>
      <c r="H167" s="71">
        <v>46204</v>
      </c>
    </row>
    <row r="168" spans="2:8" x14ac:dyDescent="0.35">
      <c r="B168" s="70" t="s">
        <v>132</v>
      </c>
      <c r="C168" s="70" t="s">
        <v>326</v>
      </c>
      <c r="D168" s="70">
        <v>92</v>
      </c>
      <c r="E168" s="71">
        <v>45197</v>
      </c>
      <c r="F168" s="71">
        <v>46199</v>
      </c>
      <c r="G168" s="71">
        <v>46204</v>
      </c>
      <c r="H168" s="71">
        <v>46296</v>
      </c>
    </row>
    <row r="169" spans="2:8" x14ac:dyDescent="0.35">
      <c r="B169" s="70" t="s">
        <v>132</v>
      </c>
      <c r="C169" s="70" t="s">
        <v>327</v>
      </c>
      <c r="D169" s="70">
        <v>92</v>
      </c>
      <c r="E169" s="71">
        <v>45288</v>
      </c>
      <c r="F169" s="71">
        <v>46293</v>
      </c>
      <c r="G169" s="71">
        <v>46296</v>
      </c>
      <c r="H169" s="71">
        <v>46388</v>
      </c>
    </row>
    <row r="170" spans="2:8" x14ac:dyDescent="0.35">
      <c r="B170" s="70" t="s">
        <v>132</v>
      </c>
      <c r="C170" s="70" t="s">
        <v>358</v>
      </c>
      <c r="D170" s="70">
        <v>90</v>
      </c>
      <c r="E170" s="71">
        <v>45378</v>
      </c>
      <c r="F170" s="71">
        <v>46385</v>
      </c>
      <c r="G170" s="71">
        <v>46388</v>
      </c>
      <c r="H170" s="71">
        <v>46478</v>
      </c>
    </row>
    <row r="171" spans="2:8" x14ac:dyDescent="0.35">
      <c r="B171" s="70" t="s">
        <v>132</v>
      </c>
      <c r="C171" s="70" t="s">
        <v>359</v>
      </c>
      <c r="D171" s="70">
        <v>91</v>
      </c>
      <c r="E171" s="71">
        <v>45470</v>
      </c>
      <c r="F171" s="71">
        <v>46471</v>
      </c>
      <c r="G171" s="71">
        <v>46478</v>
      </c>
      <c r="H171" s="71">
        <v>46569</v>
      </c>
    </row>
    <row r="172" spans="2:8" x14ac:dyDescent="0.35">
      <c r="B172" s="70" t="s">
        <v>132</v>
      </c>
      <c r="C172" s="70" t="s">
        <v>360</v>
      </c>
      <c r="D172" s="70">
        <v>92</v>
      </c>
      <c r="E172" s="71">
        <v>45562</v>
      </c>
      <c r="F172" s="71">
        <v>46566</v>
      </c>
      <c r="G172" s="71">
        <v>46569</v>
      </c>
      <c r="H172" s="71">
        <v>46661</v>
      </c>
    </row>
    <row r="173" spans="2:8" x14ac:dyDescent="0.35">
      <c r="B173" s="70" t="s">
        <v>132</v>
      </c>
      <c r="C173" s="70" t="s">
        <v>361</v>
      </c>
      <c r="D173" s="70">
        <v>92</v>
      </c>
      <c r="E173" s="71">
        <v>45656</v>
      </c>
      <c r="F173" s="71">
        <v>46658</v>
      </c>
      <c r="G173" s="71">
        <v>46661</v>
      </c>
      <c r="H173" s="71">
        <v>46753</v>
      </c>
    </row>
    <row r="174" spans="2:8" x14ac:dyDescent="0.35">
      <c r="B174" s="70" t="s">
        <v>132</v>
      </c>
      <c r="C174" s="70" t="s">
        <v>362</v>
      </c>
      <c r="D174" s="70">
        <v>91</v>
      </c>
      <c r="E174" s="71">
        <v>45744</v>
      </c>
      <c r="F174" s="71">
        <v>46750</v>
      </c>
      <c r="G174" s="71">
        <v>46753</v>
      </c>
      <c r="H174" s="71">
        <v>46844</v>
      </c>
    </row>
    <row r="175" spans="2:8" x14ac:dyDescent="0.35">
      <c r="B175" s="70" t="s">
        <v>132</v>
      </c>
      <c r="C175" s="70" t="s">
        <v>363</v>
      </c>
      <c r="D175" s="70">
        <v>91</v>
      </c>
      <c r="E175" s="71">
        <v>45835</v>
      </c>
      <c r="F175" s="71">
        <v>46841</v>
      </c>
      <c r="G175" s="71">
        <v>46844</v>
      </c>
      <c r="H175" s="71">
        <v>46935</v>
      </c>
    </row>
    <row r="176" spans="2:8" x14ac:dyDescent="0.35">
      <c r="B176" s="70" t="s">
        <v>132</v>
      </c>
      <c r="C176" s="70" t="s">
        <v>364</v>
      </c>
      <c r="D176" s="70">
        <v>92</v>
      </c>
      <c r="E176" s="71">
        <v>45929</v>
      </c>
      <c r="F176" s="71">
        <v>46932</v>
      </c>
      <c r="G176" s="71">
        <v>46935</v>
      </c>
      <c r="H176" s="71">
        <v>47027</v>
      </c>
    </row>
    <row r="177" spans="2:8" x14ac:dyDescent="0.35">
      <c r="B177" s="70" t="s">
        <v>132</v>
      </c>
      <c r="C177" s="70" t="s">
        <v>365</v>
      </c>
      <c r="D177" s="70">
        <v>92</v>
      </c>
      <c r="E177" s="71">
        <v>46021</v>
      </c>
      <c r="F177" s="71">
        <v>47023</v>
      </c>
      <c r="G177" s="71">
        <v>47027</v>
      </c>
      <c r="H177" s="71">
        <v>47119</v>
      </c>
    </row>
    <row r="178" spans="2:8" x14ac:dyDescent="0.35">
      <c r="B178" s="51" t="s">
        <v>132</v>
      </c>
      <c r="C178" s="51" t="s">
        <v>366</v>
      </c>
      <c r="D178" s="51">
        <v>90</v>
      </c>
      <c r="E178" s="52">
        <v>46111</v>
      </c>
      <c r="F178" s="52">
        <v>47114</v>
      </c>
      <c r="G178" s="52">
        <v>47119</v>
      </c>
      <c r="H178" s="52">
        <v>47209</v>
      </c>
    </row>
    <row r="179" spans="2:8" x14ac:dyDescent="0.35">
      <c r="B179" s="51" t="s">
        <v>132</v>
      </c>
      <c r="C179" s="51" t="s">
        <v>367</v>
      </c>
      <c r="D179" s="51">
        <v>91</v>
      </c>
      <c r="E179" s="52">
        <v>46202</v>
      </c>
      <c r="F179" s="52">
        <v>47204</v>
      </c>
      <c r="G179" s="52">
        <v>47209</v>
      </c>
      <c r="H179" s="52">
        <v>47300</v>
      </c>
    </row>
    <row r="180" spans="2:8" x14ac:dyDescent="0.35">
      <c r="B180" s="51" t="s">
        <v>132</v>
      </c>
      <c r="C180" s="51" t="s">
        <v>368</v>
      </c>
      <c r="D180" s="51">
        <v>92</v>
      </c>
      <c r="E180" s="52">
        <v>46294</v>
      </c>
      <c r="F180" s="52">
        <v>47296</v>
      </c>
      <c r="G180" s="52">
        <v>47300</v>
      </c>
      <c r="H180" s="52">
        <v>47392</v>
      </c>
    </row>
    <row r="181" spans="2:8" x14ac:dyDescent="0.35">
      <c r="B181" s="51" t="s">
        <v>132</v>
      </c>
      <c r="C181" s="51" t="s">
        <v>369</v>
      </c>
      <c r="D181" s="51">
        <v>92</v>
      </c>
      <c r="E181" s="52">
        <v>46386</v>
      </c>
      <c r="F181" s="52">
        <v>47387</v>
      </c>
      <c r="G181" s="52">
        <v>47392</v>
      </c>
      <c r="H181" s="52">
        <v>47484</v>
      </c>
    </row>
    <row r="182" spans="2:8" hidden="1" x14ac:dyDescent="0.35">
      <c r="B182" s="40" t="s">
        <v>123</v>
      </c>
      <c r="C182" s="40" t="s">
        <v>205</v>
      </c>
      <c r="D182" s="40">
        <v>183</v>
      </c>
      <c r="E182" s="50">
        <v>42459</v>
      </c>
      <c r="F182" s="50">
        <v>43551</v>
      </c>
      <c r="G182" s="50">
        <v>43556</v>
      </c>
      <c r="H182" s="50">
        <v>43739</v>
      </c>
    </row>
    <row r="183" spans="2:8" hidden="1" x14ac:dyDescent="0.35">
      <c r="B183" s="40" t="s">
        <v>123</v>
      </c>
      <c r="C183" s="40" t="s">
        <v>206</v>
      </c>
      <c r="D183" s="40">
        <v>183</v>
      </c>
      <c r="E183" s="50">
        <v>42642</v>
      </c>
      <c r="F183" s="50">
        <v>43734</v>
      </c>
      <c r="G183" s="50">
        <v>43739</v>
      </c>
      <c r="H183" s="50">
        <v>43922</v>
      </c>
    </row>
    <row r="184" spans="2:8" hidden="1" x14ac:dyDescent="0.35">
      <c r="B184" s="40" t="s">
        <v>123</v>
      </c>
      <c r="C184" s="40" t="s">
        <v>207</v>
      </c>
      <c r="D184" s="40">
        <v>183</v>
      </c>
      <c r="E184" s="50">
        <v>42824</v>
      </c>
      <c r="F184" s="50">
        <v>43917</v>
      </c>
      <c r="G184" s="50">
        <v>43922</v>
      </c>
      <c r="H184" s="50">
        <v>44105</v>
      </c>
    </row>
    <row r="185" spans="2:8" hidden="1" x14ac:dyDescent="0.35">
      <c r="B185" s="40" t="s">
        <v>123</v>
      </c>
      <c r="C185" s="40" t="s">
        <v>208</v>
      </c>
      <c r="D185" s="40">
        <v>182</v>
      </c>
      <c r="E185" s="50">
        <v>43006</v>
      </c>
      <c r="F185" s="50">
        <v>44102</v>
      </c>
      <c r="G185" s="50">
        <v>44105</v>
      </c>
      <c r="H185" s="50">
        <v>44287</v>
      </c>
    </row>
    <row r="186" spans="2:8" hidden="1" x14ac:dyDescent="0.35">
      <c r="B186" s="40" t="s">
        <v>123</v>
      </c>
      <c r="C186" s="40" t="s">
        <v>130</v>
      </c>
      <c r="D186" s="40">
        <v>183</v>
      </c>
      <c r="E186" s="50">
        <v>43187</v>
      </c>
      <c r="F186" s="50">
        <v>44284</v>
      </c>
      <c r="G186" s="50">
        <v>44287</v>
      </c>
      <c r="H186" s="50">
        <v>44470</v>
      </c>
    </row>
    <row r="187" spans="2:8" hidden="1" x14ac:dyDescent="0.35">
      <c r="B187" s="37" t="s">
        <v>123</v>
      </c>
      <c r="C187" s="37" t="s">
        <v>129</v>
      </c>
      <c r="D187" s="37">
        <v>182</v>
      </c>
      <c r="E187" s="44">
        <v>43370</v>
      </c>
      <c r="F187" s="44">
        <v>44467</v>
      </c>
      <c r="G187" s="44">
        <v>44470</v>
      </c>
      <c r="H187" s="44">
        <v>44652</v>
      </c>
    </row>
    <row r="188" spans="2:8" hidden="1" x14ac:dyDescent="0.35">
      <c r="B188" s="37" t="s">
        <v>123</v>
      </c>
      <c r="C188" s="37" t="s">
        <v>128</v>
      </c>
      <c r="D188" s="37">
        <v>183</v>
      </c>
      <c r="E188" s="44">
        <v>43552</v>
      </c>
      <c r="F188" s="44">
        <v>44649</v>
      </c>
      <c r="G188" s="44">
        <v>44652</v>
      </c>
      <c r="H188" s="44">
        <v>44835</v>
      </c>
    </row>
    <row r="189" spans="2:8" hidden="1" x14ac:dyDescent="0.35">
      <c r="B189" s="37" t="s">
        <v>123</v>
      </c>
      <c r="C189" s="37" t="s">
        <v>127</v>
      </c>
      <c r="D189" s="37">
        <v>182</v>
      </c>
      <c r="E189" s="44">
        <v>43735</v>
      </c>
      <c r="F189" s="44">
        <v>44832</v>
      </c>
      <c r="G189" s="44">
        <v>44835</v>
      </c>
      <c r="H189" s="44">
        <v>45017</v>
      </c>
    </row>
    <row r="190" spans="2:8" hidden="1" x14ac:dyDescent="0.35">
      <c r="B190" s="37" t="s">
        <v>123</v>
      </c>
      <c r="C190" s="37" t="s">
        <v>126</v>
      </c>
      <c r="D190" s="37">
        <v>183</v>
      </c>
      <c r="E190" s="44">
        <v>43920</v>
      </c>
      <c r="F190" s="44">
        <v>45014</v>
      </c>
      <c r="G190" s="44">
        <v>45017</v>
      </c>
      <c r="H190" s="44">
        <v>45200</v>
      </c>
    </row>
    <row r="191" spans="2:8" hidden="1" x14ac:dyDescent="0.35">
      <c r="B191" s="37" t="s">
        <v>123</v>
      </c>
      <c r="C191" s="37" t="s">
        <v>125</v>
      </c>
      <c r="D191" s="37">
        <v>183</v>
      </c>
      <c r="E191" s="44">
        <v>44103</v>
      </c>
      <c r="F191" s="44">
        <v>45196</v>
      </c>
      <c r="G191" s="44">
        <v>45200</v>
      </c>
      <c r="H191" s="44">
        <v>45383</v>
      </c>
    </row>
    <row r="192" spans="2:8" hidden="1" x14ac:dyDescent="0.35">
      <c r="B192" s="37" t="s">
        <v>123</v>
      </c>
      <c r="C192" s="37" t="s">
        <v>124</v>
      </c>
      <c r="D192" s="37">
        <v>183</v>
      </c>
      <c r="E192" s="44">
        <v>44285</v>
      </c>
      <c r="F192" s="44">
        <v>45377</v>
      </c>
      <c r="G192" s="44">
        <v>45383</v>
      </c>
      <c r="H192" s="44">
        <v>45566</v>
      </c>
    </row>
    <row r="193" spans="2:8" hidden="1" x14ac:dyDescent="0.35">
      <c r="B193" s="37" t="s">
        <v>123</v>
      </c>
      <c r="C193" s="37" t="s">
        <v>122</v>
      </c>
      <c r="D193" s="37">
        <v>182</v>
      </c>
      <c r="E193" s="44">
        <v>44468</v>
      </c>
      <c r="F193" s="44">
        <v>45561</v>
      </c>
      <c r="G193" s="44">
        <v>45566</v>
      </c>
      <c r="H193" s="44">
        <v>45748</v>
      </c>
    </row>
    <row r="194" spans="2:8" hidden="1" x14ac:dyDescent="0.35">
      <c r="B194" s="70" t="s">
        <v>123</v>
      </c>
      <c r="C194" s="70" t="s">
        <v>226</v>
      </c>
      <c r="D194" s="70">
        <v>183</v>
      </c>
      <c r="E194" s="71">
        <v>44650</v>
      </c>
      <c r="F194" s="71">
        <v>45743</v>
      </c>
      <c r="G194" s="71">
        <v>45748</v>
      </c>
      <c r="H194" s="71">
        <v>45931</v>
      </c>
    </row>
    <row r="195" spans="2:8" hidden="1" x14ac:dyDescent="0.35">
      <c r="B195" s="70" t="s">
        <v>123</v>
      </c>
      <c r="C195" s="70" t="s">
        <v>227</v>
      </c>
      <c r="D195" s="70">
        <v>182</v>
      </c>
      <c r="E195" s="71">
        <v>44833</v>
      </c>
      <c r="F195" s="71">
        <v>45926</v>
      </c>
      <c r="G195" s="71">
        <v>45931</v>
      </c>
      <c r="H195" s="71">
        <v>46113</v>
      </c>
    </row>
    <row r="196" spans="2:8" x14ac:dyDescent="0.35">
      <c r="B196" s="70" t="s">
        <v>123</v>
      </c>
      <c r="C196" s="70" t="s">
        <v>328</v>
      </c>
      <c r="D196" s="70">
        <v>183</v>
      </c>
      <c r="E196" s="71">
        <v>45015</v>
      </c>
      <c r="F196" s="71">
        <v>46108</v>
      </c>
      <c r="G196" s="71">
        <v>46113</v>
      </c>
      <c r="H196" s="71">
        <v>46296</v>
      </c>
    </row>
    <row r="197" spans="2:8" x14ac:dyDescent="0.35">
      <c r="B197" s="70" t="s">
        <v>123</v>
      </c>
      <c r="C197" s="70" t="s">
        <v>329</v>
      </c>
      <c r="D197" s="70">
        <v>182</v>
      </c>
      <c r="E197" s="71">
        <v>45197</v>
      </c>
      <c r="F197" s="71">
        <v>46293</v>
      </c>
      <c r="G197" s="71">
        <v>46296</v>
      </c>
      <c r="H197" s="71">
        <v>46478</v>
      </c>
    </row>
    <row r="198" spans="2:8" x14ac:dyDescent="0.35">
      <c r="B198" s="70" t="s">
        <v>123</v>
      </c>
      <c r="C198" s="70" t="s">
        <v>375</v>
      </c>
      <c r="D198" s="70">
        <v>183</v>
      </c>
      <c r="E198" s="71">
        <v>45378</v>
      </c>
      <c r="F198" s="71">
        <v>46471</v>
      </c>
      <c r="G198" s="71">
        <v>46478</v>
      </c>
      <c r="H198" s="71">
        <v>46661</v>
      </c>
    </row>
    <row r="199" spans="2:8" ht="14.25" customHeight="1" x14ac:dyDescent="0.35">
      <c r="B199" s="70" t="s">
        <v>123</v>
      </c>
      <c r="C199" s="70" t="s">
        <v>373</v>
      </c>
      <c r="D199" s="70">
        <v>183</v>
      </c>
      <c r="E199" s="71">
        <v>45562</v>
      </c>
      <c r="F199" s="71">
        <v>46658</v>
      </c>
      <c r="G199" s="71">
        <v>46661</v>
      </c>
      <c r="H199" s="71">
        <v>46844</v>
      </c>
    </row>
    <row r="200" spans="2:8" ht="14.25" customHeight="1" x14ac:dyDescent="0.35">
      <c r="B200" s="70" t="s">
        <v>123</v>
      </c>
      <c r="C200" s="70" t="s">
        <v>442</v>
      </c>
      <c r="D200" s="70">
        <v>183</v>
      </c>
      <c r="E200" s="71">
        <v>45744</v>
      </c>
      <c r="F200" s="71">
        <v>46841</v>
      </c>
      <c r="G200" s="71">
        <v>46844</v>
      </c>
      <c r="H200" s="71">
        <v>47027</v>
      </c>
    </row>
    <row r="201" spans="2:8" ht="14.25" customHeight="1" x14ac:dyDescent="0.35">
      <c r="B201" s="70" t="s">
        <v>123</v>
      </c>
      <c r="C201" s="70" t="s">
        <v>374</v>
      </c>
      <c r="D201" s="70">
        <v>182</v>
      </c>
      <c r="E201" s="71">
        <v>45929</v>
      </c>
      <c r="F201" s="71">
        <v>47023</v>
      </c>
      <c r="G201" s="71">
        <v>47027</v>
      </c>
      <c r="H201" s="71">
        <v>47209</v>
      </c>
    </row>
    <row r="202" spans="2:8" ht="14.25" customHeight="1" x14ac:dyDescent="0.35">
      <c r="B202" s="51" t="s">
        <v>123</v>
      </c>
      <c r="C202" s="51" t="s">
        <v>443</v>
      </c>
      <c r="D202" s="51">
        <v>183</v>
      </c>
      <c r="E202" s="52">
        <v>46111</v>
      </c>
      <c r="F202" s="52">
        <v>47204</v>
      </c>
      <c r="G202" s="52">
        <v>47209</v>
      </c>
      <c r="H202" s="52">
        <v>47392</v>
      </c>
    </row>
    <row r="203" spans="2:8" ht="14.25" customHeight="1" x14ac:dyDescent="0.35">
      <c r="B203" s="51" t="s">
        <v>123</v>
      </c>
      <c r="C203" s="51" t="s">
        <v>444</v>
      </c>
      <c r="D203" s="51">
        <v>182</v>
      </c>
      <c r="E203" s="52">
        <v>46294</v>
      </c>
      <c r="F203" s="52">
        <v>47387</v>
      </c>
      <c r="G203" s="52">
        <v>47392</v>
      </c>
      <c r="H203" s="52">
        <v>47574</v>
      </c>
    </row>
    <row r="204" spans="2:8" ht="14.25" customHeight="1" x14ac:dyDescent="0.35">
      <c r="B204" s="51" t="s">
        <v>123</v>
      </c>
      <c r="C204" s="51" t="s">
        <v>445</v>
      </c>
      <c r="D204" s="51">
        <v>183</v>
      </c>
      <c r="E204" s="52">
        <v>46476</v>
      </c>
      <c r="F204" s="52">
        <v>47569</v>
      </c>
      <c r="G204" s="52">
        <v>47574</v>
      </c>
      <c r="H204" s="52">
        <v>47757</v>
      </c>
    </row>
    <row r="205" spans="2:8" ht="14.25" customHeight="1" x14ac:dyDescent="0.35">
      <c r="B205" s="51" t="s">
        <v>123</v>
      </c>
      <c r="C205" s="51" t="s">
        <v>446</v>
      </c>
      <c r="D205" s="51">
        <v>182</v>
      </c>
      <c r="E205" s="52">
        <v>46659</v>
      </c>
      <c r="F205" s="52">
        <v>47752</v>
      </c>
      <c r="G205" s="52">
        <v>47757</v>
      </c>
      <c r="H205" s="52">
        <v>47939</v>
      </c>
    </row>
    <row r="206" spans="2:8" ht="14.25" customHeight="1" x14ac:dyDescent="0.35">
      <c r="B206" s="51" t="s">
        <v>123</v>
      </c>
      <c r="C206" s="51" t="s">
        <v>447</v>
      </c>
      <c r="D206" s="51">
        <v>183</v>
      </c>
      <c r="E206" s="52">
        <v>46842</v>
      </c>
      <c r="F206" s="52">
        <v>47934</v>
      </c>
      <c r="G206" s="52">
        <v>47939</v>
      </c>
      <c r="H206" s="52">
        <v>48122</v>
      </c>
    </row>
    <row r="207" spans="2:8" ht="14.25" customHeight="1" x14ac:dyDescent="0.35">
      <c r="B207" s="51" t="s">
        <v>123</v>
      </c>
      <c r="C207" s="51" t="s">
        <v>448</v>
      </c>
      <c r="D207" s="51">
        <v>183</v>
      </c>
      <c r="E207" s="52">
        <v>47024</v>
      </c>
      <c r="F207" s="52">
        <v>48117</v>
      </c>
      <c r="G207" s="52">
        <v>48122</v>
      </c>
      <c r="H207" s="52">
        <v>48305</v>
      </c>
    </row>
    <row r="208" spans="2:8" hidden="1" x14ac:dyDescent="0.35">
      <c r="B208" s="40" t="s">
        <v>113</v>
      </c>
      <c r="C208" s="40" t="s">
        <v>209</v>
      </c>
      <c r="D208" s="40">
        <v>365</v>
      </c>
      <c r="E208" s="50">
        <v>41271</v>
      </c>
      <c r="F208" s="50">
        <v>43461</v>
      </c>
      <c r="G208" s="50">
        <v>43466</v>
      </c>
      <c r="H208" s="50">
        <v>43831</v>
      </c>
    </row>
    <row r="209" spans="2:8" hidden="1" x14ac:dyDescent="0.35">
      <c r="B209" s="40" t="s">
        <v>113</v>
      </c>
      <c r="C209" s="40" t="s">
        <v>121</v>
      </c>
      <c r="D209" s="40">
        <v>366</v>
      </c>
      <c r="E209" s="50">
        <v>41638</v>
      </c>
      <c r="F209" s="50">
        <v>43826</v>
      </c>
      <c r="G209" s="50">
        <v>43831</v>
      </c>
      <c r="H209" s="50">
        <v>44197</v>
      </c>
    </row>
    <row r="210" spans="2:8" hidden="1" x14ac:dyDescent="0.35">
      <c r="B210" s="37" t="s">
        <v>113</v>
      </c>
      <c r="C210" s="37" t="s">
        <v>120</v>
      </c>
      <c r="D210" s="37">
        <v>365</v>
      </c>
      <c r="E210" s="44">
        <v>42003</v>
      </c>
      <c r="F210" s="44">
        <v>44194</v>
      </c>
      <c r="G210" s="44">
        <v>44197</v>
      </c>
      <c r="H210" s="44">
        <v>44562</v>
      </c>
    </row>
    <row r="211" spans="2:8" hidden="1" x14ac:dyDescent="0.35">
      <c r="B211" s="37" t="s">
        <v>113</v>
      </c>
      <c r="C211" s="37" t="s">
        <v>119</v>
      </c>
      <c r="D211" s="37">
        <v>365</v>
      </c>
      <c r="E211" s="44">
        <v>42368</v>
      </c>
      <c r="F211" s="44">
        <v>44559</v>
      </c>
      <c r="G211" s="44">
        <v>44562</v>
      </c>
      <c r="H211" s="44">
        <v>44927</v>
      </c>
    </row>
    <row r="212" spans="2:8" hidden="1" x14ac:dyDescent="0.35">
      <c r="B212" s="37" t="s">
        <v>113</v>
      </c>
      <c r="C212" s="37" t="s">
        <v>118</v>
      </c>
      <c r="D212" s="37">
        <v>365</v>
      </c>
      <c r="E212" s="44">
        <v>42733</v>
      </c>
      <c r="F212" s="44">
        <v>44923</v>
      </c>
      <c r="G212" s="44">
        <v>44927</v>
      </c>
      <c r="H212" s="44">
        <v>45292</v>
      </c>
    </row>
    <row r="213" spans="2:8" hidden="1" x14ac:dyDescent="0.35">
      <c r="B213" s="37" t="s">
        <v>113</v>
      </c>
      <c r="C213" s="37" t="s">
        <v>117</v>
      </c>
      <c r="D213" s="37">
        <v>366</v>
      </c>
      <c r="E213" s="44">
        <v>43097</v>
      </c>
      <c r="F213" s="44">
        <v>45287</v>
      </c>
      <c r="G213" s="44">
        <v>45292</v>
      </c>
      <c r="H213" s="44">
        <v>45658</v>
      </c>
    </row>
    <row r="214" spans="2:8" hidden="1" x14ac:dyDescent="0.35">
      <c r="B214" s="37" t="s">
        <v>113</v>
      </c>
      <c r="C214" s="37" t="s">
        <v>116</v>
      </c>
      <c r="D214" s="37">
        <v>365</v>
      </c>
      <c r="E214" s="44">
        <v>43462</v>
      </c>
      <c r="F214" s="44">
        <v>45653</v>
      </c>
      <c r="G214" s="44">
        <v>45658</v>
      </c>
      <c r="H214" s="44">
        <v>46023</v>
      </c>
    </row>
    <row r="215" spans="2:8" hidden="1" x14ac:dyDescent="0.35">
      <c r="B215" s="37" t="s">
        <v>113</v>
      </c>
      <c r="C215" s="37" t="s">
        <v>115</v>
      </c>
      <c r="D215" s="37">
        <v>365</v>
      </c>
      <c r="E215" s="44">
        <v>43829</v>
      </c>
      <c r="F215" s="44">
        <v>46020</v>
      </c>
      <c r="G215" s="44">
        <v>46023</v>
      </c>
      <c r="H215" s="44">
        <v>46388</v>
      </c>
    </row>
    <row r="216" spans="2:8" x14ac:dyDescent="0.35">
      <c r="B216" s="37" t="s">
        <v>113</v>
      </c>
      <c r="C216" s="37" t="s">
        <v>114</v>
      </c>
      <c r="D216" s="37">
        <v>365</v>
      </c>
      <c r="E216" s="44">
        <v>44195</v>
      </c>
      <c r="F216" s="44">
        <v>46385</v>
      </c>
      <c r="G216" s="44">
        <v>46388</v>
      </c>
      <c r="H216" s="44">
        <v>46753</v>
      </c>
    </row>
    <row r="217" spans="2:8" x14ac:dyDescent="0.35">
      <c r="B217" s="37" t="s">
        <v>113</v>
      </c>
      <c r="C217" s="37" t="s">
        <v>112</v>
      </c>
      <c r="D217" s="37">
        <v>366</v>
      </c>
      <c r="E217" s="44">
        <v>44560</v>
      </c>
      <c r="F217" s="44">
        <v>46750</v>
      </c>
      <c r="G217" s="44">
        <v>46753</v>
      </c>
      <c r="H217" s="44">
        <v>47119</v>
      </c>
    </row>
    <row r="218" spans="2:8" x14ac:dyDescent="0.35">
      <c r="B218" s="70" t="s">
        <v>113</v>
      </c>
      <c r="C218" s="70" t="s">
        <v>228</v>
      </c>
      <c r="D218" s="70">
        <v>365</v>
      </c>
      <c r="E218" s="71">
        <v>44924</v>
      </c>
      <c r="F218" s="71">
        <v>47114</v>
      </c>
      <c r="G218" s="71">
        <v>47119</v>
      </c>
      <c r="H218" s="71">
        <v>47484</v>
      </c>
    </row>
    <row r="219" spans="2:8" x14ac:dyDescent="0.35">
      <c r="B219" s="70" t="s">
        <v>113</v>
      </c>
      <c r="C219" s="70" t="s">
        <v>330</v>
      </c>
      <c r="D219" s="70">
        <v>365</v>
      </c>
      <c r="E219" s="71">
        <v>45288</v>
      </c>
      <c r="F219" s="71">
        <v>47479</v>
      </c>
      <c r="G219" s="71">
        <v>47484</v>
      </c>
      <c r="H219" s="71">
        <v>47849</v>
      </c>
    </row>
    <row r="220" spans="2:8" x14ac:dyDescent="0.35">
      <c r="B220" s="70" t="s">
        <v>113</v>
      </c>
      <c r="C220" s="70" t="s">
        <v>376</v>
      </c>
      <c r="D220" s="70">
        <v>365</v>
      </c>
      <c r="E220" s="71">
        <v>45656</v>
      </c>
      <c r="F220" s="71">
        <v>47844</v>
      </c>
      <c r="G220" s="71">
        <v>47849</v>
      </c>
      <c r="H220" s="71">
        <v>48214</v>
      </c>
    </row>
    <row r="221" spans="2:8" x14ac:dyDescent="0.35">
      <c r="B221" s="70" t="s">
        <v>113</v>
      </c>
      <c r="C221" s="70" t="s">
        <v>449</v>
      </c>
      <c r="D221" s="70">
        <v>366</v>
      </c>
      <c r="E221" s="71">
        <v>46021</v>
      </c>
      <c r="F221" s="71">
        <v>48211</v>
      </c>
      <c r="G221" s="71">
        <v>48214</v>
      </c>
      <c r="H221" s="71">
        <v>48580</v>
      </c>
    </row>
    <row r="222" spans="2:8" x14ac:dyDescent="0.35">
      <c r="B222" s="51" t="s">
        <v>113</v>
      </c>
      <c r="C222" s="51" t="s">
        <v>450</v>
      </c>
      <c r="D222" s="51">
        <v>365</v>
      </c>
      <c r="E222" s="52">
        <v>46386</v>
      </c>
      <c r="F222" s="52">
        <v>48577</v>
      </c>
      <c r="G222" s="52">
        <v>48580</v>
      </c>
      <c r="H222" s="52">
        <v>48945</v>
      </c>
    </row>
    <row r="223" spans="2:8" hidden="1" x14ac:dyDescent="0.35">
      <c r="B223" s="51" t="s">
        <v>113</v>
      </c>
      <c r="C223" s="51" t="s">
        <v>451</v>
      </c>
      <c r="D223" s="51">
        <v>365</v>
      </c>
      <c r="E223" s="52">
        <v>46751</v>
      </c>
      <c r="F223" s="52">
        <v>48941</v>
      </c>
      <c r="G223" s="52">
        <v>48945</v>
      </c>
      <c r="H223" s="52">
        <v>49310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E7F5-E284-4C2C-AB75-84161FE786C8}">
  <sheetPr>
    <tabColor theme="9" tint="0.79998168889431442"/>
  </sheetPr>
  <dimension ref="A1:I151"/>
  <sheetViews>
    <sheetView showGridLines="0" showRowColHeaders="0" zoomScale="85" zoomScaleNormal="85" workbookViewId="0"/>
  </sheetViews>
  <sheetFormatPr defaultColWidth="11.453125" defaultRowHeight="14.5" x14ac:dyDescent="0.35"/>
  <cols>
    <col min="1" max="1" width="1.453125" style="1" customWidth="1"/>
    <col min="2" max="8" width="25.7265625" style="42" customWidth="1"/>
    <col min="9" max="9" width="11.453125" style="1"/>
    <col min="12" max="12" width="15.1796875" bestFit="1" customWidth="1"/>
  </cols>
  <sheetData>
    <row r="1" spans="1:8" s="1" customFormat="1" ht="7.5" customHeight="1" x14ac:dyDescent="0.35">
      <c r="B1" s="43"/>
      <c r="C1" s="43"/>
      <c r="D1" s="43"/>
      <c r="E1" s="43"/>
      <c r="F1" s="43"/>
      <c r="G1" s="43"/>
      <c r="H1" s="43"/>
    </row>
    <row r="2" spans="1:8" s="1" customFormat="1" ht="15" customHeight="1" x14ac:dyDescent="0.35">
      <c r="B2" s="103" t="s">
        <v>514</v>
      </c>
      <c r="C2" s="103"/>
      <c r="D2" s="103"/>
      <c r="E2" s="103"/>
      <c r="F2" s="103"/>
      <c r="G2" s="103"/>
      <c r="H2" s="103"/>
    </row>
    <row r="3" spans="1:8" s="1" customFormat="1" ht="15.75" customHeight="1" x14ac:dyDescent="0.35">
      <c r="B3" s="103"/>
      <c r="C3" s="103"/>
      <c r="D3" s="103"/>
      <c r="E3" s="103"/>
      <c r="F3" s="103"/>
      <c r="G3" s="103"/>
      <c r="H3" s="103"/>
    </row>
    <row r="4" spans="1:8" s="1" customFormat="1" ht="8.25" customHeight="1" x14ac:dyDescent="0.35">
      <c r="D4" s="43"/>
      <c r="E4" s="43"/>
      <c r="F4" s="43"/>
      <c r="G4" s="43"/>
      <c r="H4" s="43"/>
    </row>
    <row r="5" spans="1:8" ht="60" customHeight="1" x14ac:dyDescent="0.35">
      <c r="A5" s="62"/>
      <c r="B5" s="104" t="s">
        <v>172</v>
      </c>
      <c r="C5" s="104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</row>
    <row r="6" spans="1:8" hidden="1" x14ac:dyDescent="0.35">
      <c r="B6" s="63" t="s">
        <v>31</v>
      </c>
      <c r="C6" s="63" t="s">
        <v>166</v>
      </c>
      <c r="D6" s="64">
        <v>31</v>
      </c>
      <c r="E6" s="65">
        <v>44012</v>
      </c>
      <c r="F6" s="65">
        <v>44195</v>
      </c>
      <c r="G6" s="65">
        <v>44197</v>
      </c>
      <c r="H6" s="65">
        <v>44228</v>
      </c>
    </row>
    <row r="7" spans="1:8" hidden="1" x14ac:dyDescent="0.35">
      <c r="B7" s="63" t="s">
        <v>31</v>
      </c>
      <c r="C7" s="63" t="s">
        <v>165</v>
      </c>
      <c r="D7" s="64">
        <v>28</v>
      </c>
      <c r="E7" s="65">
        <v>44043</v>
      </c>
      <c r="F7" s="65">
        <v>44224</v>
      </c>
      <c r="G7" s="65">
        <v>44228</v>
      </c>
      <c r="H7" s="65">
        <v>44256</v>
      </c>
    </row>
    <row r="8" spans="1:8" hidden="1" x14ac:dyDescent="0.35">
      <c r="B8" s="63" t="s">
        <v>31</v>
      </c>
      <c r="C8" s="63" t="s">
        <v>164</v>
      </c>
      <c r="D8" s="64">
        <v>31</v>
      </c>
      <c r="E8" s="65">
        <v>44074</v>
      </c>
      <c r="F8" s="65">
        <v>44252</v>
      </c>
      <c r="G8" s="65">
        <v>44256</v>
      </c>
      <c r="H8" s="65">
        <v>44287</v>
      </c>
    </row>
    <row r="9" spans="1:8" hidden="1" x14ac:dyDescent="0.35">
      <c r="A9" s="61"/>
      <c r="B9" s="63" t="s">
        <v>31</v>
      </c>
      <c r="C9" s="63" t="s">
        <v>163</v>
      </c>
      <c r="D9" s="64">
        <v>30</v>
      </c>
      <c r="E9" s="65">
        <v>44104</v>
      </c>
      <c r="F9" s="65">
        <v>44285</v>
      </c>
      <c r="G9" s="65">
        <v>44287</v>
      </c>
      <c r="H9" s="65">
        <v>44317</v>
      </c>
    </row>
    <row r="10" spans="1:8" hidden="1" x14ac:dyDescent="0.35">
      <c r="B10" s="63" t="s">
        <v>31</v>
      </c>
      <c r="C10" s="63" t="s">
        <v>162</v>
      </c>
      <c r="D10" s="64">
        <v>31</v>
      </c>
      <c r="E10" s="65">
        <v>44134</v>
      </c>
      <c r="F10" s="65">
        <v>44315</v>
      </c>
      <c r="G10" s="65">
        <v>44317</v>
      </c>
      <c r="H10" s="65">
        <v>44348</v>
      </c>
    </row>
    <row r="11" spans="1:8" hidden="1" x14ac:dyDescent="0.35">
      <c r="B11" s="63" t="s">
        <v>31</v>
      </c>
      <c r="C11" s="63" t="s">
        <v>161</v>
      </c>
      <c r="D11" s="64">
        <v>30</v>
      </c>
      <c r="E11" s="65">
        <v>44165</v>
      </c>
      <c r="F11" s="65">
        <v>44344</v>
      </c>
      <c r="G11" s="65">
        <v>44348</v>
      </c>
      <c r="H11" s="65">
        <v>44378</v>
      </c>
    </row>
    <row r="12" spans="1:8" hidden="1" x14ac:dyDescent="0.35">
      <c r="B12" s="63" t="s">
        <v>31</v>
      </c>
      <c r="C12" s="63" t="s">
        <v>160</v>
      </c>
      <c r="D12" s="64">
        <v>31</v>
      </c>
      <c r="E12" s="65">
        <v>44196</v>
      </c>
      <c r="F12" s="65">
        <v>44376</v>
      </c>
      <c r="G12" s="65">
        <v>44378</v>
      </c>
      <c r="H12" s="65">
        <v>44409</v>
      </c>
    </row>
    <row r="13" spans="1:8" hidden="1" x14ac:dyDescent="0.35">
      <c r="B13" s="63" t="s">
        <v>31</v>
      </c>
      <c r="C13" s="63" t="s">
        <v>159</v>
      </c>
      <c r="D13" s="64">
        <v>31</v>
      </c>
      <c r="E13" s="65">
        <v>44225</v>
      </c>
      <c r="F13" s="65">
        <v>44406</v>
      </c>
      <c r="G13" s="65">
        <v>44409</v>
      </c>
      <c r="H13" s="65">
        <v>44440</v>
      </c>
    </row>
    <row r="14" spans="1:8" hidden="1" x14ac:dyDescent="0.35">
      <c r="B14" s="63" t="s">
        <v>31</v>
      </c>
      <c r="C14" s="63" t="s">
        <v>158</v>
      </c>
      <c r="D14" s="64">
        <v>30</v>
      </c>
      <c r="E14" s="65">
        <v>44253</v>
      </c>
      <c r="F14" s="65">
        <v>44438</v>
      </c>
      <c r="G14" s="65">
        <v>44440</v>
      </c>
      <c r="H14" s="65">
        <v>44470</v>
      </c>
    </row>
    <row r="15" spans="1:8" hidden="1" x14ac:dyDescent="0.35">
      <c r="B15" s="63" t="s">
        <v>31</v>
      </c>
      <c r="C15" s="63" t="s">
        <v>157</v>
      </c>
      <c r="D15" s="64">
        <v>31</v>
      </c>
      <c r="E15" s="65">
        <v>44286</v>
      </c>
      <c r="F15" s="65">
        <v>44468</v>
      </c>
      <c r="G15" s="65">
        <v>44470</v>
      </c>
      <c r="H15" s="65">
        <v>44501</v>
      </c>
    </row>
    <row r="16" spans="1:8" hidden="1" x14ac:dyDescent="0.35">
      <c r="B16" s="63" t="s">
        <v>31</v>
      </c>
      <c r="C16" s="63" t="s">
        <v>156</v>
      </c>
      <c r="D16" s="64">
        <v>30</v>
      </c>
      <c r="E16" s="65">
        <v>44316</v>
      </c>
      <c r="F16" s="65">
        <v>44497</v>
      </c>
      <c r="G16" s="65">
        <v>44501</v>
      </c>
      <c r="H16" s="65">
        <v>44531</v>
      </c>
    </row>
    <row r="17" spans="2:8" hidden="1" x14ac:dyDescent="0.35">
      <c r="B17" s="63" t="s">
        <v>31</v>
      </c>
      <c r="C17" s="63" t="s">
        <v>155</v>
      </c>
      <c r="D17" s="64">
        <v>31</v>
      </c>
      <c r="E17" s="65">
        <v>44347</v>
      </c>
      <c r="F17" s="65">
        <v>44529</v>
      </c>
      <c r="G17" s="65">
        <v>44531</v>
      </c>
      <c r="H17" s="65">
        <v>44562</v>
      </c>
    </row>
    <row r="18" spans="2:8" hidden="1" x14ac:dyDescent="0.35">
      <c r="B18" s="63" t="s">
        <v>31</v>
      </c>
      <c r="C18" s="63" t="s">
        <v>154</v>
      </c>
      <c r="D18" s="64">
        <v>31</v>
      </c>
      <c r="E18" s="65">
        <v>44377</v>
      </c>
      <c r="F18" s="65">
        <v>44560</v>
      </c>
      <c r="G18" s="65">
        <v>44562</v>
      </c>
      <c r="H18" s="65">
        <v>44593</v>
      </c>
    </row>
    <row r="19" spans="2:8" hidden="1" x14ac:dyDescent="0.35">
      <c r="B19" s="63" t="s">
        <v>31</v>
      </c>
      <c r="C19" s="63" t="s">
        <v>153</v>
      </c>
      <c r="D19" s="64">
        <v>28</v>
      </c>
      <c r="E19" s="65">
        <v>44407</v>
      </c>
      <c r="F19" s="65">
        <v>44589</v>
      </c>
      <c r="G19" s="65">
        <v>44593</v>
      </c>
      <c r="H19" s="65">
        <v>44621</v>
      </c>
    </row>
    <row r="20" spans="2:8" hidden="1" x14ac:dyDescent="0.35">
      <c r="B20" s="63" t="s">
        <v>31</v>
      </c>
      <c r="C20" s="63" t="s">
        <v>152</v>
      </c>
      <c r="D20" s="64">
        <v>31</v>
      </c>
      <c r="E20" s="65">
        <v>44439</v>
      </c>
      <c r="F20" s="65">
        <v>44617</v>
      </c>
      <c r="G20" s="65">
        <v>44621</v>
      </c>
      <c r="H20" s="65">
        <v>44652</v>
      </c>
    </row>
    <row r="21" spans="2:8" hidden="1" x14ac:dyDescent="0.35">
      <c r="B21" s="63" t="s">
        <v>31</v>
      </c>
      <c r="C21" s="63" t="s">
        <v>151</v>
      </c>
      <c r="D21" s="64">
        <v>30</v>
      </c>
      <c r="E21" s="65">
        <v>44469</v>
      </c>
      <c r="F21" s="65">
        <v>44650</v>
      </c>
      <c r="G21" s="65">
        <v>44652</v>
      </c>
      <c r="H21" s="65">
        <v>44682</v>
      </c>
    </row>
    <row r="22" spans="2:8" hidden="1" x14ac:dyDescent="0.35">
      <c r="B22" s="63" t="s">
        <v>31</v>
      </c>
      <c r="C22" s="63" t="s">
        <v>150</v>
      </c>
      <c r="D22" s="64">
        <v>31</v>
      </c>
      <c r="E22" s="65">
        <v>44498</v>
      </c>
      <c r="F22" s="65">
        <v>44679</v>
      </c>
      <c r="G22" s="65">
        <v>44682</v>
      </c>
      <c r="H22" s="65">
        <v>44713</v>
      </c>
    </row>
    <row r="23" spans="2:8" hidden="1" x14ac:dyDescent="0.35">
      <c r="B23" s="63" t="s">
        <v>31</v>
      </c>
      <c r="C23" s="63" t="s">
        <v>149</v>
      </c>
      <c r="D23" s="64">
        <v>30</v>
      </c>
      <c r="E23" s="65">
        <v>44530</v>
      </c>
      <c r="F23" s="65">
        <v>44711</v>
      </c>
      <c r="G23" s="65">
        <v>44713</v>
      </c>
      <c r="H23" s="65">
        <v>44743</v>
      </c>
    </row>
    <row r="24" spans="2:8" hidden="1" x14ac:dyDescent="0.35">
      <c r="B24" s="63" t="s">
        <v>31</v>
      </c>
      <c r="C24" s="63" t="s">
        <v>148</v>
      </c>
      <c r="D24" s="64">
        <v>31</v>
      </c>
      <c r="E24" s="65">
        <v>44561</v>
      </c>
      <c r="F24" s="65">
        <v>44741</v>
      </c>
      <c r="G24" s="65">
        <v>44743</v>
      </c>
      <c r="H24" s="65">
        <v>44774</v>
      </c>
    </row>
    <row r="25" spans="2:8" hidden="1" x14ac:dyDescent="0.35">
      <c r="B25" s="63" t="s">
        <v>31</v>
      </c>
      <c r="C25" s="63" t="s">
        <v>210</v>
      </c>
      <c r="D25" s="64">
        <v>31</v>
      </c>
      <c r="E25" s="69">
        <v>44592</v>
      </c>
      <c r="F25" s="69">
        <v>44770</v>
      </c>
      <c r="G25" s="69">
        <v>44774</v>
      </c>
      <c r="H25" s="69">
        <v>44805</v>
      </c>
    </row>
    <row r="26" spans="2:8" hidden="1" x14ac:dyDescent="0.35">
      <c r="B26" s="63" t="s">
        <v>31</v>
      </c>
      <c r="C26" s="63" t="s">
        <v>211</v>
      </c>
      <c r="D26" s="67">
        <v>30</v>
      </c>
      <c r="E26" s="69">
        <v>44620</v>
      </c>
      <c r="F26" s="69">
        <v>44803</v>
      </c>
      <c r="G26" s="69">
        <v>44805</v>
      </c>
      <c r="H26" s="69">
        <v>44835</v>
      </c>
    </row>
    <row r="27" spans="2:8" hidden="1" x14ac:dyDescent="0.35">
      <c r="B27" s="63" t="s">
        <v>31</v>
      </c>
      <c r="C27" s="63" t="s">
        <v>212</v>
      </c>
      <c r="D27" s="67">
        <v>31</v>
      </c>
      <c r="E27" s="69">
        <v>44651</v>
      </c>
      <c r="F27" s="69">
        <v>44833</v>
      </c>
      <c r="G27" s="69">
        <v>44835</v>
      </c>
      <c r="H27" s="69">
        <v>44866</v>
      </c>
    </row>
    <row r="28" spans="2:8" hidden="1" x14ac:dyDescent="0.35">
      <c r="B28" s="63" t="s">
        <v>31</v>
      </c>
      <c r="C28" s="63" t="s">
        <v>213</v>
      </c>
      <c r="D28" s="67">
        <v>30</v>
      </c>
      <c r="E28" s="69">
        <v>44680</v>
      </c>
      <c r="F28" s="69">
        <v>44862</v>
      </c>
      <c r="G28" s="69">
        <v>44866</v>
      </c>
      <c r="H28" s="69">
        <v>44896</v>
      </c>
    </row>
    <row r="29" spans="2:8" hidden="1" x14ac:dyDescent="0.35">
      <c r="B29" s="63" t="s">
        <v>31</v>
      </c>
      <c r="C29" s="63" t="s">
        <v>214</v>
      </c>
      <c r="D29" s="67">
        <v>31</v>
      </c>
      <c r="E29" s="69">
        <v>44712</v>
      </c>
      <c r="F29" s="69">
        <v>44894</v>
      </c>
      <c r="G29" s="69">
        <v>44896</v>
      </c>
      <c r="H29" s="69">
        <v>44927</v>
      </c>
    </row>
    <row r="30" spans="2:8" hidden="1" x14ac:dyDescent="0.35">
      <c r="B30" s="63" t="s">
        <v>31</v>
      </c>
      <c r="C30" s="63" t="s">
        <v>215</v>
      </c>
      <c r="D30" s="67">
        <v>31</v>
      </c>
      <c r="E30" s="69">
        <v>44742</v>
      </c>
      <c r="F30" s="69">
        <v>44924</v>
      </c>
      <c r="G30" s="69">
        <v>44927</v>
      </c>
      <c r="H30" s="69">
        <v>44958</v>
      </c>
    </row>
    <row r="31" spans="2:8" hidden="1" x14ac:dyDescent="0.35">
      <c r="B31" s="63" t="s">
        <v>31</v>
      </c>
      <c r="C31" s="63" t="s">
        <v>216</v>
      </c>
      <c r="D31" s="67">
        <v>28</v>
      </c>
      <c r="E31" s="69">
        <v>44771</v>
      </c>
      <c r="F31" s="69">
        <v>44956</v>
      </c>
      <c r="G31" s="69">
        <v>44958</v>
      </c>
      <c r="H31" s="69">
        <v>44986</v>
      </c>
    </row>
    <row r="32" spans="2:8" hidden="1" x14ac:dyDescent="0.35">
      <c r="B32" s="63" t="s">
        <v>31</v>
      </c>
      <c r="C32" s="63" t="s">
        <v>217</v>
      </c>
      <c r="D32" s="67">
        <v>31</v>
      </c>
      <c r="E32" s="69">
        <v>44804</v>
      </c>
      <c r="F32" s="69">
        <v>44984</v>
      </c>
      <c r="G32" s="69">
        <v>44986</v>
      </c>
      <c r="H32" s="69">
        <v>45017</v>
      </c>
    </row>
    <row r="33" spans="2:8" hidden="1" x14ac:dyDescent="0.35">
      <c r="B33" s="63" t="s">
        <v>31</v>
      </c>
      <c r="C33" s="63" t="s">
        <v>218</v>
      </c>
      <c r="D33" s="67">
        <v>30</v>
      </c>
      <c r="E33" s="69">
        <v>44834</v>
      </c>
      <c r="F33" s="69">
        <v>45015</v>
      </c>
      <c r="G33" s="69">
        <v>45017</v>
      </c>
      <c r="H33" s="69">
        <v>45047</v>
      </c>
    </row>
    <row r="34" spans="2:8" hidden="1" x14ac:dyDescent="0.35">
      <c r="B34" s="63" t="s">
        <v>31</v>
      </c>
      <c r="C34" s="63" t="s">
        <v>219</v>
      </c>
      <c r="D34" s="67">
        <v>31</v>
      </c>
      <c r="E34" s="69">
        <v>44865</v>
      </c>
      <c r="F34" s="69">
        <v>45043</v>
      </c>
      <c r="G34" s="69">
        <v>45047</v>
      </c>
      <c r="H34" s="69">
        <v>45078</v>
      </c>
    </row>
    <row r="35" spans="2:8" hidden="1" x14ac:dyDescent="0.35">
      <c r="B35" s="63" t="s">
        <v>31</v>
      </c>
      <c r="C35" s="63" t="s">
        <v>220</v>
      </c>
      <c r="D35" s="67">
        <v>30</v>
      </c>
      <c r="E35" s="69">
        <v>44895</v>
      </c>
      <c r="F35" s="69">
        <v>45076</v>
      </c>
      <c r="G35" s="69">
        <v>45078</v>
      </c>
      <c r="H35" s="69">
        <v>45108</v>
      </c>
    </row>
    <row r="36" spans="2:8" hidden="1" x14ac:dyDescent="0.35">
      <c r="B36" s="63" t="s">
        <v>31</v>
      </c>
      <c r="C36" s="63" t="s">
        <v>221</v>
      </c>
      <c r="D36" s="67">
        <v>31</v>
      </c>
      <c r="E36" s="69">
        <v>44925</v>
      </c>
      <c r="F36" s="69">
        <v>45106</v>
      </c>
      <c r="G36" s="69">
        <v>45108</v>
      </c>
      <c r="H36" s="69">
        <v>45139</v>
      </c>
    </row>
    <row r="37" spans="2:8" hidden="1" x14ac:dyDescent="0.35">
      <c r="B37" s="63" t="s">
        <v>31</v>
      </c>
      <c r="C37" s="63" t="s">
        <v>253</v>
      </c>
      <c r="D37" s="67">
        <v>32</v>
      </c>
      <c r="E37" s="69">
        <v>44957</v>
      </c>
      <c r="F37" s="69">
        <v>45135</v>
      </c>
      <c r="G37" s="69">
        <v>45139</v>
      </c>
      <c r="H37" s="69">
        <v>45170</v>
      </c>
    </row>
    <row r="38" spans="2:8" hidden="1" x14ac:dyDescent="0.35">
      <c r="B38" s="63" t="s">
        <v>31</v>
      </c>
      <c r="C38" s="63" t="s">
        <v>252</v>
      </c>
      <c r="D38" s="67">
        <v>30</v>
      </c>
      <c r="E38" s="69">
        <v>44985</v>
      </c>
      <c r="F38" s="69">
        <v>45168</v>
      </c>
      <c r="G38" s="69">
        <v>45170</v>
      </c>
      <c r="H38" s="69">
        <v>45200</v>
      </c>
    </row>
    <row r="39" spans="2:8" hidden="1" x14ac:dyDescent="0.35">
      <c r="B39" s="63" t="s">
        <v>31</v>
      </c>
      <c r="C39" s="63" t="s">
        <v>251</v>
      </c>
      <c r="D39" s="67">
        <v>31</v>
      </c>
      <c r="E39" s="69">
        <v>45016</v>
      </c>
      <c r="F39" s="69">
        <v>45197</v>
      </c>
      <c r="G39" s="69">
        <v>45200</v>
      </c>
      <c r="H39" s="69">
        <v>45231</v>
      </c>
    </row>
    <row r="40" spans="2:8" hidden="1" x14ac:dyDescent="0.35">
      <c r="B40" s="63" t="s">
        <v>31</v>
      </c>
      <c r="C40" s="63" t="s">
        <v>250</v>
      </c>
      <c r="D40" s="67">
        <v>30</v>
      </c>
      <c r="E40" s="69">
        <v>45044</v>
      </c>
      <c r="F40" s="69">
        <v>45229</v>
      </c>
      <c r="G40" s="69">
        <v>45231</v>
      </c>
      <c r="H40" s="69">
        <v>45261</v>
      </c>
    </row>
    <row r="41" spans="2:8" ht="17.25" hidden="1" customHeight="1" x14ac:dyDescent="0.35">
      <c r="B41" s="72" t="s">
        <v>31</v>
      </c>
      <c r="C41" s="72" t="s">
        <v>249</v>
      </c>
      <c r="D41" s="70">
        <v>31</v>
      </c>
      <c r="E41" s="73">
        <v>45077</v>
      </c>
      <c r="F41" s="73">
        <v>45259</v>
      </c>
      <c r="G41" s="73">
        <v>45261</v>
      </c>
      <c r="H41" s="73">
        <v>45292</v>
      </c>
    </row>
    <row r="42" spans="2:8" hidden="1" x14ac:dyDescent="0.35">
      <c r="B42" s="72" t="s">
        <v>31</v>
      </c>
      <c r="C42" s="72" t="s">
        <v>248</v>
      </c>
      <c r="D42" s="70">
        <v>31</v>
      </c>
      <c r="E42" s="73">
        <v>45107</v>
      </c>
      <c r="F42" s="73">
        <v>45288</v>
      </c>
      <c r="G42" s="73">
        <v>45292</v>
      </c>
      <c r="H42" s="73">
        <v>45323</v>
      </c>
    </row>
    <row r="43" spans="2:8" hidden="1" x14ac:dyDescent="0.35">
      <c r="B43" s="72" t="s">
        <v>31</v>
      </c>
      <c r="C43" s="72" t="s">
        <v>245</v>
      </c>
      <c r="D43" s="70">
        <v>29</v>
      </c>
      <c r="E43" s="73">
        <v>45138</v>
      </c>
      <c r="F43" s="73">
        <v>45321</v>
      </c>
      <c r="G43" s="73">
        <v>45323</v>
      </c>
      <c r="H43" s="73">
        <v>45352</v>
      </c>
    </row>
    <row r="44" spans="2:8" hidden="1" x14ac:dyDescent="0.35">
      <c r="B44" s="72" t="s">
        <v>31</v>
      </c>
      <c r="C44" s="72" t="s">
        <v>244</v>
      </c>
      <c r="D44" s="70">
        <v>31</v>
      </c>
      <c r="E44" s="73">
        <v>45169</v>
      </c>
      <c r="F44" s="73">
        <v>45350</v>
      </c>
      <c r="G44" s="73">
        <v>45352</v>
      </c>
      <c r="H44" s="73">
        <v>45383</v>
      </c>
    </row>
    <row r="45" spans="2:8" hidden="1" x14ac:dyDescent="0.35">
      <c r="B45" s="72" t="s">
        <v>31</v>
      </c>
      <c r="C45" s="72" t="s">
        <v>243</v>
      </c>
      <c r="D45" s="70">
        <v>30</v>
      </c>
      <c r="E45" s="73">
        <v>45198</v>
      </c>
      <c r="F45" s="73">
        <v>45378</v>
      </c>
      <c r="G45" s="73">
        <v>45383</v>
      </c>
      <c r="H45" s="73">
        <v>45413</v>
      </c>
    </row>
    <row r="46" spans="2:8" ht="14.25" hidden="1" customHeight="1" x14ac:dyDescent="0.35">
      <c r="B46" s="72" t="s">
        <v>31</v>
      </c>
      <c r="C46" s="72" t="s">
        <v>241</v>
      </c>
      <c r="D46" s="70">
        <v>31</v>
      </c>
      <c r="E46" s="73">
        <v>45230</v>
      </c>
      <c r="F46" s="73">
        <v>45411</v>
      </c>
      <c r="G46" s="73">
        <v>45413</v>
      </c>
      <c r="H46" s="73">
        <v>45444</v>
      </c>
    </row>
    <row r="47" spans="2:8" ht="11.5" hidden="1" customHeight="1" x14ac:dyDescent="0.35">
      <c r="B47" s="72" t="s">
        <v>31</v>
      </c>
      <c r="C47" s="72" t="s">
        <v>240</v>
      </c>
      <c r="D47" s="70">
        <v>30</v>
      </c>
      <c r="E47" s="73">
        <v>45260</v>
      </c>
      <c r="F47" s="73">
        <v>45442</v>
      </c>
      <c r="G47" s="73">
        <v>45444</v>
      </c>
      <c r="H47" s="73">
        <v>45474</v>
      </c>
    </row>
    <row r="48" spans="2:8" hidden="1" x14ac:dyDescent="0.35">
      <c r="B48" s="72" t="s">
        <v>31</v>
      </c>
      <c r="C48" s="72" t="s">
        <v>239</v>
      </c>
      <c r="D48" s="70">
        <v>31</v>
      </c>
      <c r="E48" s="73">
        <v>45289</v>
      </c>
      <c r="F48" s="73">
        <v>45470</v>
      </c>
      <c r="G48" s="73">
        <v>45474</v>
      </c>
      <c r="H48" s="73">
        <v>45505</v>
      </c>
    </row>
    <row r="49" spans="2:8" hidden="1" x14ac:dyDescent="0.35">
      <c r="B49" s="72" t="s">
        <v>31</v>
      </c>
      <c r="C49" s="72" t="s">
        <v>237</v>
      </c>
      <c r="D49" s="70">
        <v>31</v>
      </c>
      <c r="E49" s="73">
        <v>45322</v>
      </c>
      <c r="F49" s="73">
        <v>45503</v>
      </c>
      <c r="G49" s="73">
        <v>45505</v>
      </c>
      <c r="H49" s="73">
        <v>45536</v>
      </c>
    </row>
    <row r="50" spans="2:8" hidden="1" x14ac:dyDescent="0.35">
      <c r="B50" s="72" t="s">
        <v>31</v>
      </c>
      <c r="C50" s="72" t="s">
        <v>236</v>
      </c>
      <c r="D50" s="70">
        <v>30</v>
      </c>
      <c r="E50" s="73">
        <v>45351</v>
      </c>
      <c r="F50" s="73">
        <v>45533</v>
      </c>
      <c r="G50" s="73">
        <v>45536</v>
      </c>
      <c r="H50" s="73">
        <v>45566</v>
      </c>
    </row>
    <row r="51" spans="2:8" hidden="1" x14ac:dyDescent="0.35">
      <c r="B51" s="72" t="s">
        <v>31</v>
      </c>
      <c r="C51" s="72" t="s">
        <v>235</v>
      </c>
      <c r="D51" s="70">
        <v>31</v>
      </c>
      <c r="E51" s="73">
        <v>45379</v>
      </c>
      <c r="F51" s="73">
        <v>45562</v>
      </c>
      <c r="G51" s="73">
        <v>45566</v>
      </c>
      <c r="H51" s="73">
        <v>45597</v>
      </c>
    </row>
    <row r="52" spans="2:8" hidden="1" x14ac:dyDescent="0.35">
      <c r="B52" s="72" t="s">
        <v>31</v>
      </c>
      <c r="C52" s="72" t="s">
        <v>233</v>
      </c>
      <c r="D52" s="70">
        <v>30</v>
      </c>
      <c r="E52" s="73">
        <v>45412</v>
      </c>
      <c r="F52" s="73">
        <v>45595</v>
      </c>
      <c r="G52" s="73">
        <v>45597</v>
      </c>
      <c r="H52" s="73">
        <v>45627</v>
      </c>
    </row>
    <row r="53" spans="2:8" hidden="1" x14ac:dyDescent="0.35">
      <c r="B53" s="72" t="s">
        <v>31</v>
      </c>
      <c r="C53" s="72" t="s">
        <v>232</v>
      </c>
      <c r="D53" s="70">
        <v>31</v>
      </c>
      <c r="E53" s="73">
        <v>45443</v>
      </c>
      <c r="F53" s="73">
        <v>45624</v>
      </c>
      <c r="G53" s="73">
        <v>45627</v>
      </c>
      <c r="H53" s="73">
        <v>45658</v>
      </c>
    </row>
    <row r="54" spans="2:8" hidden="1" x14ac:dyDescent="0.35">
      <c r="B54" s="72" t="s">
        <v>31</v>
      </c>
      <c r="C54" s="72" t="s">
        <v>277</v>
      </c>
      <c r="D54" s="70">
        <v>31</v>
      </c>
      <c r="E54" s="73">
        <v>45471</v>
      </c>
      <c r="F54" s="73">
        <v>45656</v>
      </c>
      <c r="G54" s="73">
        <v>45658</v>
      </c>
      <c r="H54" s="73">
        <v>45689</v>
      </c>
    </row>
    <row r="55" spans="2:8" hidden="1" x14ac:dyDescent="0.35">
      <c r="B55" s="72" t="s">
        <v>31</v>
      </c>
      <c r="C55" s="72" t="s">
        <v>278</v>
      </c>
      <c r="D55" s="70">
        <v>28</v>
      </c>
      <c r="E55" s="73">
        <v>45504</v>
      </c>
      <c r="F55" s="73">
        <v>45687</v>
      </c>
      <c r="G55" s="73">
        <v>45689</v>
      </c>
      <c r="H55" s="73">
        <v>45717</v>
      </c>
    </row>
    <row r="56" spans="2:8" hidden="1" x14ac:dyDescent="0.35">
      <c r="B56" s="72" t="s">
        <v>31</v>
      </c>
      <c r="C56" s="72" t="s">
        <v>279</v>
      </c>
      <c r="D56" s="70">
        <v>31</v>
      </c>
      <c r="E56" s="73">
        <v>45534</v>
      </c>
      <c r="F56" s="73">
        <v>45715</v>
      </c>
      <c r="G56" s="73">
        <v>45717</v>
      </c>
      <c r="H56" s="73">
        <v>45748</v>
      </c>
    </row>
    <row r="57" spans="2:8" hidden="1" x14ac:dyDescent="0.35">
      <c r="B57" s="72" t="s">
        <v>31</v>
      </c>
      <c r="C57" s="72" t="s">
        <v>280</v>
      </c>
      <c r="D57" s="70">
        <v>30</v>
      </c>
      <c r="E57" s="73">
        <v>45565</v>
      </c>
      <c r="F57" s="73">
        <v>45744</v>
      </c>
      <c r="G57" s="73">
        <v>45748</v>
      </c>
      <c r="H57" s="73">
        <v>45778</v>
      </c>
    </row>
    <row r="58" spans="2:8" hidden="1" x14ac:dyDescent="0.35">
      <c r="B58" s="72" t="s">
        <v>31</v>
      </c>
      <c r="C58" s="72" t="s">
        <v>281</v>
      </c>
      <c r="D58" s="70">
        <v>31</v>
      </c>
      <c r="E58" s="73">
        <v>45596</v>
      </c>
      <c r="F58" s="73">
        <v>45776</v>
      </c>
      <c r="G58" s="73">
        <v>45778</v>
      </c>
      <c r="H58" s="73">
        <v>45809</v>
      </c>
    </row>
    <row r="59" spans="2:8" hidden="1" x14ac:dyDescent="0.35">
      <c r="B59" s="72" t="s">
        <v>31</v>
      </c>
      <c r="C59" s="72" t="s">
        <v>282</v>
      </c>
      <c r="D59" s="70">
        <v>30</v>
      </c>
      <c r="E59" s="73">
        <v>45625</v>
      </c>
      <c r="F59" s="73">
        <v>45806</v>
      </c>
      <c r="G59" s="73">
        <v>45809</v>
      </c>
      <c r="H59" s="73">
        <v>45839</v>
      </c>
    </row>
    <row r="60" spans="2:8" hidden="1" x14ac:dyDescent="0.35">
      <c r="B60" s="72" t="s">
        <v>31</v>
      </c>
      <c r="C60" s="72" t="s">
        <v>283</v>
      </c>
      <c r="D60" s="70">
        <v>31</v>
      </c>
      <c r="E60" s="73">
        <v>45657</v>
      </c>
      <c r="F60" s="73">
        <v>45835</v>
      </c>
      <c r="G60" s="73">
        <v>45839</v>
      </c>
      <c r="H60" s="73">
        <v>45870</v>
      </c>
    </row>
    <row r="61" spans="2:8" hidden="1" x14ac:dyDescent="0.35">
      <c r="B61" s="72" t="s">
        <v>31</v>
      </c>
      <c r="C61" s="72" t="s">
        <v>284</v>
      </c>
      <c r="D61" s="70">
        <v>31</v>
      </c>
      <c r="E61" s="73">
        <v>45688</v>
      </c>
      <c r="F61" s="73">
        <v>45868</v>
      </c>
      <c r="G61" s="73">
        <v>45870</v>
      </c>
      <c r="H61" s="73">
        <v>45901</v>
      </c>
    </row>
    <row r="62" spans="2:8" hidden="1" x14ac:dyDescent="0.35">
      <c r="B62" s="72" t="s">
        <v>31</v>
      </c>
      <c r="C62" s="72" t="s">
        <v>285</v>
      </c>
      <c r="D62" s="70">
        <v>30</v>
      </c>
      <c r="E62" s="73">
        <v>45716</v>
      </c>
      <c r="F62" s="73">
        <v>45897</v>
      </c>
      <c r="G62" s="73">
        <v>45901</v>
      </c>
      <c r="H62" s="73">
        <v>45931</v>
      </c>
    </row>
    <row r="63" spans="2:8" hidden="1" x14ac:dyDescent="0.35">
      <c r="B63" s="72" t="s">
        <v>31</v>
      </c>
      <c r="C63" s="72" t="s">
        <v>286</v>
      </c>
      <c r="D63" s="70">
        <v>31</v>
      </c>
      <c r="E63" s="73">
        <v>45747</v>
      </c>
      <c r="F63" s="73">
        <v>45929</v>
      </c>
      <c r="G63" s="73">
        <v>45931</v>
      </c>
      <c r="H63" s="73">
        <v>45962</v>
      </c>
    </row>
    <row r="64" spans="2:8" hidden="1" x14ac:dyDescent="0.35">
      <c r="B64" s="72" t="s">
        <v>31</v>
      </c>
      <c r="C64" s="72" t="s">
        <v>287</v>
      </c>
      <c r="D64" s="70">
        <v>30</v>
      </c>
      <c r="E64" s="73">
        <v>45777</v>
      </c>
      <c r="F64" s="73">
        <v>45960</v>
      </c>
      <c r="G64" s="73">
        <v>45962</v>
      </c>
      <c r="H64" s="73">
        <v>45992</v>
      </c>
    </row>
    <row r="65" spans="2:8" hidden="1" x14ac:dyDescent="0.35">
      <c r="B65" s="72" t="s">
        <v>31</v>
      </c>
      <c r="C65" s="72" t="s">
        <v>288</v>
      </c>
      <c r="D65" s="70">
        <v>31</v>
      </c>
      <c r="E65" s="73">
        <v>45807</v>
      </c>
      <c r="F65" s="73">
        <v>45988</v>
      </c>
      <c r="G65" s="73">
        <v>45992</v>
      </c>
      <c r="H65" s="73">
        <v>46023</v>
      </c>
    </row>
    <row r="66" spans="2:8" hidden="1" x14ac:dyDescent="0.35">
      <c r="B66" s="72" t="s">
        <v>31</v>
      </c>
      <c r="C66" s="72" t="s">
        <v>293</v>
      </c>
      <c r="D66" s="70">
        <v>31</v>
      </c>
      <c r="E66" s="73">
        <v>45838</v>
      </c>
      <c r="F66" s="73">
        <v>46021</v>
      </c>
      <c r="G66" s="73">
        <v>46023</v>
      </c>
      <c r="H66" s="73">
        <v>46054</v>
      </c>
    </row>
    <row r="67" spans="2:8" x14ac:dyDescent="0.35">
      <c r="B67" s="72" t="s">
        <v>31</v>
      </c>
      <c r="C67" s="72" t="s">
        <v>294</v>
      </c>
      <c r="D67" s="70">
        <v>28</v>
      </c>
      <c r="E67" s="73">
        <v>45869</v>
      </c>
      <c r="F67" s="73">
        <v>46051</v>
      </c>
      <c r="G67" s="73">
        <v>46054</v>
      </c>
      <c r="H67" s="73">
        <v>46082</v>
      </c>
    </row>
    <row r="68" spans="2:8" x14ac:dyDescent="0.35">
      <c r="B68" s="72" t="s">
        <v>31</v>
      </c>
      <c r="C68" s="72" t="s">
        <v>295</v>
      </c>
      <c r="D68" s="70">
        <v>31</v>
      </c>
      <c r="E68" s="73">
        <v>45898</v>
      </c>
      <c r="F68" s="73">
        <v>46079</v>
      </c>
      <c r="G68" s="73">
        <v>46082</v>
      </c>
      <c r="H68" s="73">
        <v>46113</v>
      </c>
    </row>
    <row r="69" spans="2:8" x14ac:dyDescent="0.35">
      <c r="B69" s="72" t="s">
        <v>31</v>
      </c>
      <c r="C69" s="72" t="s">
        <v>297</v>
      </c>
      <c r="D69" s="70">
        <v>30</v>
      </c>
      <c r="E69" s="73">
        <v>45930</v>
      </c>
      <c r="F69" s="73">
        <v>46111</v>
      </c>
      <c r="G69" s="73">
        <v>46113</v>
      </c>
      <c r="H69" s="73">
        <v>46143</v>
      </c>
    </row>
    <row r="70" spans="2:8" x14ac:dyDescent="0.35">
      <c r="B70" s="72" t="s">
        <v>31</v>
      </c>
      <c r="C70" s="72" t="s">
        <v>298</v>
      </c>
      <c r="D70" s="70">
        <v>31</v>
      </c>
      <c r="E70" s="73">
        <v>45961</v>
      </c>
      <c r="F70" s="73">
        <v>46141</v>
      </c>
      <c r="G70" s="73">
        <v>46143</v>
      </c>
      <c r="H70" s="73">
        <v>46174</v>
      </c>
    </row>
    <row r="71" spans="2:8" x14ac:dyDescent="0.35">
      <c r="B71" s="72" t="s">
        <v>31</v>
      </c>
      <c r="C71" s="72" t="s">
        <v>299</v>
      </c>
      <c r="D71" s="70">
        <v>30</v>
      </c>
      <c r="E71" s="73">
        <v>45989</v>
      </c>
      <c r="F71" s="73">
        <v>46170</v>
      </c>
      <c r="G71" s="73">
        <v>46174</v>
      </c>
      <c r="H71" s="73">
        <v>46204</v>
      </c>
    </row>
    <row r="72" spans="2:8" x14ac:dyDescent="0.35">
      <c r="B72" s="72" t="s">
        <v>31</v>
      </c>
      <c r="C72" s="72" t="s">
        <v>300</v>
      </c>
      <c r="D72" s="70">
        <v>31</v>
      </c>
      <c r="E72" s="73">
        <v>46022</v>
      </c>
      <c r="F72" s="73">
        <v>46202</v>
      </c>
      <c r="G72" s="73">
        <v>46204</v>
      </c>
      <c r="H72" s="73">
        <v>46235</v>
      </c>
    </row>
    <row r="73" spans="2:8" x14ac:dyDescent="0.35">
      <c r="B73" s="66" t="s">
        <v>31</v>
      </c>
      <c r="C73" s="66" t="s">
        <v>301</v>
      </c>
      <c r="D73" s="51">
        <v>31</v>
      </c>
      <c r="E73" s="55">
        <v>46052</v>
      </c>
      <c r="F73" s="55">
        <v>46233</v>
      </c>
      <c r="G73" s="55">
        <v>46235</v>
      </c>
      <c r="H73" s="55">
        <v>46266</v>
      </c>
    </row>
    <row r="74" spans="2:8" x14ac:dyDescent="0.35">
      <c r="B74" s="66" t="s">
        <v>31</v>
      </c>
      <c r="C74" s="66" t="s">
        <v>302</v>
      </c>
      <c r="D74" s="51">
        <v>30</v>
      </c>
      <c r="E74" s="55">
        <v>46080</v>
      </c>
      <c r="F74" s="55">
        <v>46262</v>
      </c>
      <c r="G74" s="55">
        <v>46266</v>
      </c>
      <c r="H74" s="55">
        <v>46296</v>
      </c>
    </row>
    <row r="75" spans="2:8" x14ac:dyDescent="0.35">
      <c r="B75" s="66" t="s">
        <v>31</v>
      </c>
      <c r="C75" s="66" t="s">
        <v>303</v>
      </c>
      <c r="D75" s="51">
        <v>31</v>
      </c>
      <c r="E75" s="55">
        <v>46112</v>
      </c>
      <c r="F75" s="55">
        <v>46294</v>
      </c>
      <c r="G75" s="55">
        <v>46296</v>
      </c>
      <c r="H75" s="55">
        <v>46327</v>
      </c>
    </row>
    <row r="76" spans="2:8" x14ac:dyDescent="0.35">
      <c r="B76" s="66" t="s">
        <v>31</v>
      </c>
      <c r="C76" s="66" t="s">
        <v>304</v>
      </c>
      <c r="D76" s="51">
        <v>30</v>
      </c>
      <c r="E76" s="55">
        <v>46142</v>
      </c>
      <c r="F76" s="55">
        <v>46324</v>
      </c>
      <c r="G76" s="55">
        <v>46327</v>
      </c>
      <c r="H76" s="55">
        <v>46357</v>
      </c>
    </row>
    <row r="77" spans="2:8" x14ac:dyDescent="0.35">
      <c r="B77" s="66" t="s">
        <v>31</v>
      </c>
      <c r="C77" s="66" t="s">
        <v>305</v>
      </c>
      <c r="D77" s="51">
        <v>31</v>
      </c>
      <c r="E77" s="55">
        <v>46171</v>
      </c>
      <c r="F77" s="55">
        <v>46353</v>
      </c>
      <c r="G77" s="55">
        <v>46357</v>
      </c>
      <c r="H77" s="55">
        <v>46388</v>
      </c>
    </row>
    <row r="78" spans="2:8" x14ac:dyDescent="0.35">
      <c r="B78" s="66" t="s">
        <v>31</v>
      </c>
      <c r="C78" s="66" t="s">
        <v>306</v>
      </c>
      <c r="D78" s="51">
        <v>31</v>
      </c>
      <c r="E78" s="55">
        <v>46203</v>
      </c>
      <c r="F78" s="55">
        <v>46386</v>
      </c>
      <c r="G78" s="55">
        <v>46388</v>
      </c>
      <c r="H78" s="55">
        <v>46419</v>
      </c>
    </row>
    <row r="79" spans="2:8" x14ac:dyDescent="0.35">
      <c r="B79" s="66" t="s">
        <v>31</v>
      </c>
      <c r="C79" s="66" t="s">
        <v>307</v>
      </c>
      <c r="D79" s="51">
        <v>28</v>
      </c>
      <c r="E79" s="55">
        <v>46234</v>
      </c>
      <c r="F79" s="55">
        <v>46415</v>
      </c>
      <c r="G79" s="55">
        <v>46419</v>
      </c>
      <c r="H79" s="55">
        <v>46447</v>
      </c>
    </row>
    <row r="80" spans="2:8" x14ac:dyDescent="0.35">
      <c r="B80" s="66" t="s">
        <v>31</v>
      </c>
      <c r="C80" s="66" t="s">
        <v>309</v>
      </c>
      <c r="D80" s="51">
        <v>31</v>
      </c>
      <c r="E80" s="55">
        <v>46265</v>
      </c>
      <c r="F80" s="55">
        <v>46443</v>
      </c>
      <c r="G80" s="55">
        <v>46447</v>
      </c>
      <c r="H80" s="55">
        <v>46478</v>
      </c>
    </row>
    <row r="81" spans="2:8" x14ac:dyDescent="0.35">
      <c r="B81" s="66" t="s">
        <v>31</v>
      </c>
      <c r="C81" s="66" t="s">
        <v>310</v>
      </c>
      <c r="D81" s="51">
        <v>30</v>
      </c>
      <c r="E81" s="55">
        <v>46295</v>
      </c>
      <c r="F81" s="55">
        <v>46476</v>
      </c>
      <c r="G81" s="55">
        <v>46478</v>
      </c>
      <c r="H81" s="55">
        <v>46508</v>
      </c>
    </row>
    <row r="82" spans="2:8" x14ac:dyDescent="0.35">
      <c r="B82" s="66" t="s">
        <v>31</v>
      </c>
      <c r="C82" s="66" t="s">
        <v>311</v>
      </c>
      <c r="D82" s="51">
        <v>31</v>
      </c>
      <c r="E82" s="55">
        <v>46325</v>
      </c>
      <c r="F82" s="55">
        <v>46506</v>
      </c>
      <c r="G82" s="55">
        <v>46508</v>
      </c>
      <c r="H82" s="55">
        <v>46539</v>
      </c>
    </row>
    <row r="83" spans="2:8" x14ac:dyDescent="0.35">
      <c r="B83" s="66" t="s">
        <v>31</v>
      </c>
      <c r="C83" s="66" t="s">
        <v>312</v>
      </c>
      <c r="D83" s="51">
        <v>30</v>
      </c>
      <c r="E83" s="55">
        <v>46356</v>
      </c>
      <c r="F83" s="55">
        <v>46535</v>
      </c>
      <c r="G83" s="55">
        <v>46539</v>
      </c>
      <c r="H83" s="55">
        <v>46569</v>
      </c>
    </row>
    <row r="84" spans="2:8" x14ac:dyDescent="0.35">
      <c r="B84" s="66" t="s">
        <v>31</v>
      </c>
      <c r="C84" s="66" t="s">
        <v>401</v>
      </c>
      <c r="D84" s="51">
        <v>31</v>
      </c>
      <c r="E84" s="55">
        <v>46387</v>
      </c>
      <c r="F84" s="55">
        <v>46567</v>
      </c>
      <c r="G84" s="55">
        <v>46569</v>
      </c>
      <c r="H84" s="55">
        <v>46600</v>
      </c>
    </row>
    <row r="85" spans="2:8" hidden="1" x14ac:dyDescent="0.35">
      <c r="B85" s="67" t="s">
        <v>132</v>
      </c>
      <c r="C85" s="67" t="s">
        <v>147</v>
      </c>
      <c r="D85" s="67">
        <v>90</v>
      </c>
      <c r="E85" s="69">
        <v>43552</v>
      </c>
      <c r="F85" s="69">
        <v>44194</v>
      </c>
      <c r="G85" s="69">
        <v>44197</v>
      </c>
      <c r="H85" s="69">
        <v>44287</v>
      </c>
    </row>
    <row r="86" spans="2:8" hidden="1" x14ac:dyDescent="0.35">
      <c r="B86" s="67" t="s">
        <v>132</v>
      </c>
      <c r="C86" s="67" t="s">
        <v>146</v>
      </c>
      <c r="D86" s="67">
        <v>91</v>
      </c>
      <c r="E86" s="69">
        <v>43643</v>
      </c>
      <c r="F86" s="69">
        <v>44284</v>
      </c>
      <c r="G86" s="69">
        <v>44287</v>
      </c>
      <c r="H86" s="69">
        <v>44378</v>
      </c>
    </row>
    <row r="87" spans="2:8" hidden="1" x14ac:dyDescent="0.35">
      <c r="B87" s="67" t="s">
        <v>132</v>
      </c>
      <c r="C87" s="67" t="s">
        <v>145</v>
      </c>
      <c r="D87" s="67">
        <v>92</v>
      </c>
      <c r="E87" s="69">
        <v>43735</v>
      </c>
      <c r="F87" s="69">
        <v>44375</v>
      </c>
      <c r="G87" s="69">
        <v>44378</v>
      </c>
      <c r="H87" s="69">
        <v>44470</v>
      </c>
    </row>
    <row r="88" spans="2:8" hidden="1" x14ac:dyDescent="0.35">
      <c r="B88" s="67" t="s">
        <v>132</v>
      </c>
      <c r="C88" s="67" t="s">
        <v>144</v>
      </c>
      <c r="D88" s="67">
        <v>92</v>
      </c>
      <c r="E88" s="69">
        <v>43829</v>
      </c>
      <c r="F88" s="69">
        <v>44467</v>
      </c>
      <c r="G88" s="69">
        <v>44470</v>
      </c>
      <c r="H88" s="69">
        <v>44562</v>
      </c>
    </row>
    <row r="89" spans="2:8" hidden="1" x14ac:dyDescent="0.35">
      <c r="B89" s="67" t="s">
        <v>132</v>
      </c>
      <c r="C89" s="67" t="s">
        <v>143</v>
      </c>
      <c r="D89" s="67">
        <v>90</v>
      </c>
      <c r="E89" s="69">
        <v>43920</v>
      </c>
      <c r="F89" s="69">
        <v>44559</v>
      </c>
      <c r="G89" s="69">
        <v>44562</v>
      </c>
      <c r="H89" s="69">
        <v>44652</v>
      </c>
    </row>
    <row r="90" spans="2:8" hidden="1" x14ac:dyDescent="0.35">
      <c r="B90" s="67" t="s">
        <v>132</v>
      </c>
      <c r="C90" s="67" t="s">
        <v>142</v>
      </c>
      <c r="D90" s="67">
        <v>91</v>
      </c>
      <c r="E90" s="69">
        <v>44011</v>
      </c>
      <c r="F90" s="69">
        <v>44649</v>
      </c>
      <c r="G90" s="69">
        <v>44652</v>
      </c>
      <c r="H90" s="69">
        <v>44743</v>
      </c>
    </row>
    <row r="91" spans="2:8" hidden="1" x14ac:dyDescent="0.35">
      <c r="B91" s="67" t="s">
        <v>132</v>
      </c>
      <c r="C91" s="67" t="s">
        <v>141</v>
      </c>
      <c r="D91" s="67">
        <v>92</v>
      </c>
      <c r="E91" s="69">
        <v>44103</v>
      </c>
      <c r="F91" s="69">
        <v>44740</v>
      </c>
      <c r="G91" s="69">
        <v>44743</v>
      </c>
      <c r="H91" s="69">
        <v>44835</v>
      </c>
    </row>
    <row r="92" spans="2:8" hidden="1" x14ac:dyDescent="0.35">
      <c r="B92" s="67" t="s">
        <v>132</v>
      </c>
      <c r="C92" s="67" t="s">
        <v>140</v>
      </c>
      <c r="D92" s="67">
        <v>92</v>
      </c>
      <c r="E92" s="69">
        <v>44195</v>
      </c>
      <c r="F92" s="69">
        <v>44832</v>
      </c>
      <c r="G92" s="69">
        <v>44835</v>
      </c>
      <c r="H92" s="69">
        <v>44927</v>
      </c>
    </row>
    <row r="93" spans="2:8" hidden="1" x14ac:dyDescent="0.35">
      <c r="B93" s="67" t="s">
        <v>132</v>
      </c>
      <c r="C93" s="67" t="s">
        <v>139</v>
      </c>
      <c r="D93" s="67">
        <v>90</v>
      </c>
      <c r="E93" s="69">
        <v>44285</v>
      </c>
      <c r="F93" s="69">
        <v>44923</v>
      </c>
      <c r="G93" s="69">
        <v>44927</v>
      </c>
      <c r="H93" s="69">
        <v>45017</v>
      </c>
    </row>
    <row r="94" spans="2:8" hidden="1" x14ac:dyDescent="0.35">
      <c r="B94" s="40" t="s">
        <v>132</v>
      </c>
      <c r="C94" s="40" t="s">
        <v>138</v>
      </c>
      <c r="D94" s="40">
        <v>91</v>
      </c>
      <c r="E94" s="39">
        <v>44376</v>
      </c>
      <c r="F94" s="39">
        <v>45014</v>
      </c>
      <c r="G94" s="39">
        <v>45017</v>
      </c>
      <c r="H94" s="39">
        <v>45108</v>
      </c>
    </row>
    <row r="95" spans="2:8" hidden="1" x14ac:dyDescent="0.35">
      <c r="B95" s="40" t="s">
        <v>132</v>
      </c>
      <c r="C95" s="40" t="s">
        <v>137</v>
      </c>
      <c r="D95" s="40">
        <v>92</v>
      </c>
      <c r="E95" s="39">
        <v>44468</v>
      </c>
      <c r="F95" s="39">
        <v>45105</v>
      </c>
      <c r="G95" s="39">
        <v>45108</v>
      </c>
      <c r="H95" s="39">
        <v>45200</v>
      </c>
    </row>
    <row r="96" spans="2:8" hidden="1" x14ac:dyDescent="0.35">
      <c r="B96" s="40" t="s">
        <v>132</v>
      </c>
      <c r="C96" s="40" t="s">
        <v>136</v>
      </c>
      <c r="D96" s="40">
        <v>92</v>
      </c>
      <c r="E96" s="39">
        <v>44560</v>
      </c>
      <c r="F96" s="39">
        <v>45196</v>
      </c>
      <c r="G96" s="39">
        <v>45200</v>
      </c>
      <c r="H96" s="39">
        <v>45292</v>
      </c>
    </row>
    <row r="97" spans="2:8" hidden="1" x14ac:dyDescent="0.35">
      <c r="B97" s="40" t="s">
        <v>132</v>
      </c>
      <c r="C97" s="40" t="s">
        <v>135</v>
      </c>
      <c r="D97" s="40">
        <v>91</v>
      </c>
      <c r="E97" s="39">
        <v>44650</v>
      </c>
      <c r="F97" s="39">
        <v>45287</v>
      </c>
      <c r="G97" s="39">
        <v>45292</v>
      </c>
      <c r="H97" s="39">
        <v>45383</v>
      </c>
    </row>
    <row r="98" spans="2:8" hidden="1" x14ac:dyDescent="0.35">
      <c r="B98" s="40" t="s">
        <v>132</v>
      </c>
      <c r="C98" s="40" t="s">
        <v>134</v>
      </c>
      <c r="D98" s="40">
        <v>91</v>
      </c>
      <c r="E98" s="39">
        <v>44741</v>
      </c>
      <c r="F98" s="39">
        <v>45377</v>
      </c>
      <c r="G98" s="39">
        <v>45383</v>
      </c>
      <c r="H98" s="39">
        <v>45474</v>
      </c>
    </row>
    <row r="99" spans="2:8" hidden="1" x14ac:dyDescent="0.35">
      <c r="B99" s="40" t="s">
        <v>132</v>
      </c>
      <c r="C99" s="40" t="s">
        <v>133</v>
      </c>
      <c r="D99" s="40">
        <v>92</v>
      </c>
      <c r="E99" s="39">
        <v>44833</v>
      </c>
      <c r="F99" s="39">
        <v>45469</v>
      </c>
      <c r="G99" s="39">
        <v>45474</v>
      </c>
      <c r="H99" s="39">
        <v>45566</v>
      </c>
    </row>
    <row r="100" spans="2:8" hidden="1" x14ac:dyDescent="0.35">
      <c r="B100" s="40" t="s">
        <v>132</v>
      </c>
      <c r="C100" s="40" t="s">
        <v>131</v>
      </c>
      <c r="D100" s="40">
        <v>92</v>
      </c>
      <c r="E100" s="39">
        <v>44924</v>
      </c>
      <c r="F100" s="39">
        <v>45561</v>
      </c>
      <c r="G100" s="39">
        <v>45566</v>
      </c>
      <c r="H100" s="39">
        <v>45658</v>
      </c>
    </row>
    <row r="101" spans="2:8" hidden="1" x14ac:dyDescent="0.35">
      <c r="B101" s="40" t="s">
        <v>132</v>
      </c>
      <c r="C101" s="40" t="s">
        <v>222</v>
      </c>
      <c r="D101" s="40">
        <v>90</v>
      </c>
      <c r="E101" s="39">
        <v>45015</v>
      </c>
      <c r="F101" s="39">
        <v>45653</v>
      </c>
      <c r="G101" s="39">
        <v>45658</v>
      </c>
      <c r="H101" s="39">
        <v>45748</v>
      </c>
    </row>
    <row r="102" spans="2:8" hidden="1" x14ac:dyDescent="0.35">
      <c r="B102" s="40" t="s">
        <v>132</v>
      </c>
      <c r="C102" s="40" t="s">
        <v>223</v>
      </c>
      <c r="D102" s="40">
        <v>91</v>
      </c>
      <c r="E102" s="39">
        <v>45106</v>
      </c>
      <c r="F102" s="39">
        <v>45743</v>
      </c>
      <c r="G102" s="39">
        <v>45748</v>
      </c>
      <c r="H102" s="39">
        <v>45839</v>
      </c>
    </row>
    <row r="103" spans="2:8" hidden="1" x14ac:dyDescent="0.35">
      <c r="B103" s="40" t="s">
        <v>132</v>
      </c>
      <c r="C103" s="40" t="s">
        <v>224</v>
      </c>
      <c r="D103" s="40">
        <v>92</v>
      </c>
      <c r="E103" s="39">
        <v>45197</v>
      </c>
      <c r="F103" s="39">
        <v>45834</v>
      </c>
      <c r="G103" s="39">
        <v>45839</v>
      </c>
      <c r="H103" s="39">
        <v>45931</v>
      </c>
    </row>
    <row r="104" spans="2:8" hidden="1" x14ac:dyDescent="0.35">
      <c r="B104" s="40" t="s">
        <v>132</v>
      </c>
      <c r="C104" s="40" t="s">
        <v>225</v>
      </c>
      <c r="D104" s="40">
        <v>92</v>
      </c>
      <c r="E104" s="39">
        <v>45288</v>
      </c>
      <c r="F104" s="39">
        <v>45926</v>
      </c>
      <c r="G104" s="39">
        <v>45931</v>
      </c>
      <c r="H104" s="39">
        <v>46023</v>
      </c>
    </row>
    <row r="105" spans="2:8" hidden="1" x14ac:dyDescent="0.35">
      <c r="B105" s="40" t="s">
        <v>132</v>
      </c>
      <c r="C105" s="40" t="s">
        <v>324</v>
      </c>
      <c r="D105" s="40">
        <v>90</v>
      </c>
      <c r="E105" s="39">
        <v>45378</v>
      </c>
      <c r="F105" s="39">
        <v>46020</v>
      </c>
      <c r="G105" s="39">
        <v>46023</v>
      </c>
      <c r="H105" s="39">
        <v>46113</v>
      </c>
    </row>
    <row r="106" spans="2:8" hidden="1" x14ac:dyDescent="0.35">
      <c r="B106" s="40" t="s">
        <v>132</v>
      </c>
      <c r="C106" s="40" t="s">
        <v>325</v>
      </c>
      <c r="D106" s="40">
        <v>91</v>
      </c>
      <c r="E106" s="39">
        <v>45470</v>
      </c>
      <c r="F106" s="39">
        <v>46108</v>
      </c>
      <c r="G106" s="39">
        <v>46113</v>
      </c>
      <c r="H106" s="39">
        <v>46204</v>
      </c>
    </row>
    <row r="107" spans="2:8" hidden="1" x14ac:dyDescent="0.35">
      <c r="B107" s="40" t="s">
        <v>132</v>
      </c>
      <c r="C107" s="40" t="s">
        <v>326</v>
      </c>
      <c r="D107" s="40">
        <v>92</v>
      </c>
      <c r="E107" s="39">
        <v>45562</v>
      </c>
      <c r="F107" s="39">
        <v>46199</v>
      </c>
      <c r="G107" s="39">
        <v>46204</v>
      </c>
      <c r="H107" s="39">
        <v>46296</v>
      </c>
    </row>
    <row r="108" spans="2:8" hidden="1" x14ac:dyDescent="0.35">
      <c r="B108" s="40" t="s">
        <v>132</v>
      </c>
      <c r="C108" s="40" t="s">
        <v>327</v>
      </c>
      <c r="D108" s="40">
        <v>92</v>
      </c>
      <c r="E108" s="39">
        <v>45656</v>
      </c>
      <c r="F108" s="39">
        <v>46293</v>
      </c>
      <c r="G108" s="39">
        <v>46296</v>
      </c>
      <c r="H108" s="39">
        <v>46388</v>
      </c>
    </row>
    <row r="109" spans="2:8" x14ac:dyDescent="0.35">
      <c r="B109" s="70" t="s">
        <v>132</v>
      </c>
      <c r="C109" s="70" t="s">
        <v>358</v>
      </c>
      <c r="D109" s="70">
        <v>90</v>
      </c>
      <c r="E109" s="73">
        <v>45744</v>
      </c>
      <c r="F109" s="73">
        <v>46385</v>
      </c>
      <c r="G109" s="73">
        <v>46388</v>
      </c>
      <c r="H109" s="73">
        <v>46478</v>
      </c>
    </row>
    <row r="110" spans="2:8" x14ac:dyDescent="0.35">
      <c r="B110" s="70" t="s">
        <v>132</v>
      </c>
      <c r="C110" s="70" t="s">
        <v>359</v>
      </c>
      <c r="D110" s="70">
        <v>91</v>
      </c>
      <c r="E110" s="73">
        <v>45835</v>
      </c>
      <c r="F110" s="73">
        <v>46471</v>
      </c>
      <c r="G110" s="73">
        <v>46478</v>
      </c>
      <c r="H110" s="73">
        <v>46569</v>
      </c>
    </row>
    <row r="111" spans="2:8" x14ac:dyDescent="0.35">
      <c r="B111" s="70" t="s">
        <v>132</v>
      </c>
      <c r="C111" s="70" t="s">
        <v>360</v>
      </c>
      <c r="D111" s="70">
        <v>92</v>
      </c>
      <c r="E111" s="73">
        <v>45929</v>
      </c>
      <c r="F111" s="73">
        <v>46566</v>
      </c>
      <c r="G111" s="73">
        <v>46569</v>
      </c>
      <c r="H111" s="73">
        <v>46661</v>
      </c>
    </row>
    <row r="112" spans="2:8" x14ac:dyDescent="0.35">
      <c r="B112" s="70" t="s">
        <v>132</v>
      </c>
      <c r="C112" s="70" t="s">
        <v>361</v>
      </c>
      <c r="D112" s="70">
        <v>92</v>
      </c>
      <c r="E112" s="73">
        <v>46021</v>
      </c>
      <c r="F112" s="73">
        <v>46658</v>
      </c>
      <c r="G112" s="73">
        <v>46661</v>
      </c>
      <c r="H112" s="73">
        <v>46753</v>
      </c>
    </row>
    <row r="113" spans="2:8" x14ac:dyDescent="0.35">
      <c r="B113" s="51" t="s">
        <v>132</v>
      </c>
      <c r="C113" s="51" t="s">
        <v>362</v>
      </c>
      <c r="D113" s="51">
        <v>91</v>
      </c>
      <c r="E113" s="55">
        <v>46111</v>
      </c>
      <c r="F113" s="55">
        <v>46750</v>
      </c>
      <c r="G113" s="55">
        <v>46753</v>
      </c>
      <c r="H113" s="55">
        <v>46844</v>
      </c>
    </row>
    <row r="114" spans="2:8" x14ac:dyDescent="0.35">
      <c r="B114" s="51" t="s">
        <v>132</v>
      </c>
      <c r="C114" s="51" t="s">
        <v>363</v>
      </c>
      <c r="D114" s="51">
        <v>91</v>
      </c>
      <c r="E114" s="55">
        <v>46202</v>
      </c>
      <c r="F114" s="55">
        <v>46841</v>
      </c>
      <c r="G114" s="55">
        <v>46844</v>
      </c>
      <c r="H114" s="55">
        <v>46935</v>
      </c>
    </row>
    <row r="115" spans="2:8" x14ac:dyDescent="0.35">
      <c r="B115" s="51" t="s">
        <v>132</v>
      </c>
      <c r="C115" s="51" t="s">
        <v>364</v>
      </c>
      <c r="D115" s="51">
        <v>92</v>
      </c>
      <c r="E115" s="55">
        <v>46294</v>
      </c>
      <c r="F115" s="55">
        <v>46932</v>
      </c>
      <c r="G115" s="55">
        <v>46935</v>
      </c>
      <c r="H115" s="55">
        <v>47027</v>
      </c>
    </row>
    <row r="116" spans="2:8" x14ac:dyDescent="0.35">
      <c r="B116" s="51" t="s">
        <v>132</v>
      </c>
      <c r="C116" s="51" t="s">
        <v>365</v>
      </c>
      <c r="D116" s="51">
        <v>92</v>
      </c>
      <c r="E116" s="55">
        <v>46386</v>
      </c>
      <c r="F116" s="55">
        <v>47023</v>
      </c>
      <c r="G116" s="55">
        <v>47027</v>
      </c>
      <c r="H116" s="55">
        <v>47119</v>
      </c>
    </row>
    <row r="117" spans="2:8" x14ac:dyDescent="0.35">
      <c r="B117" s="51" t="s">
        <v>132</v>
      </c>
      <c r="C117" s="51" t="s">
        <v>366</v>
      </c>
      <c r="D117" s="51">
        <v>90</v>
      </c>
      <c r="E117" s="55">
        <v>46476</v>
      </c>
      <c r="F117" s="55">
        <v>47114</v>
      </c>
      <c r="G117" s="55">
        <v>47119</v>
      </c>
      <c r="H117" s="55">
        <v>47209</v>
      </c>
    </row>
    <row r="118" spans="2:8" x14ac:dyDescent="0.35">
      <c r="B118" s="51" t="s">
        <v>132</v>
      </c>
      <c r="C118" s="51" t="s">
        <v>367</v>
      </c>
      <c r="D118" s="51">
        <v>91</v>
      </c>
      <c r="E118" s="55">
        <v>46567</v>
      </c>
      <c r="F118" s="55">
        <v>47204</v>
      </c>
      <c r="G118" s="55">
        <v>47209</v>
      </c>
      <c r="H118" s="55">
        <v>47300</v>
      </c>
    </row>
    <row r="119" spans="2:8" x14ac:dyDescent="0.35">
      <c r="B119" s="51" t="s">
        <v>132</v>
      </c>
      <c r="C119" s="51" t="s">
        <v>368</v>
      </c>
      <c r="D119" s="51">
        <v>92</v>
      </c>
      <c r="E119" s="55">
        <v>46659</v>
      </c>
      <c r="F119" s="55">
        <v>47296</v>
      </c>
      <c r="G119" s="55">
        <v>47300</v>
      </c>
      <c r="H119" s="55">
        <v>47392</v>
      </c>
    </row>
    <row r="120" spans="2:8" x14ac:dyDescent="0.35">
      <c r="B120" s="51" t="s">
        <v>132</v>
      </c>
      <c r="C120" s="51" t="s">
        <v>369</v>
      </c>
      <c r="D120" s="51">
        <v>92</v>
      </c>
      <c r="E120" s="55">
        <v>46751</v>
      </c>
      <c r="F120" s="55">
        <v>47387</v>
      </c>
      <c r="G120" s="55">
        <v>47392</v>
      </c>
      <c r="H120" s="55">
        <v>47484</v>
      </c>
    </row>
    <row r="121" spans="2:8" hidden="1" x14ac:dyDescent="0.35">
      <c r="B121" s="67" t="s">
        <v>123</v>
      </c>
      <c r="C121" s="67" t="s">
        <v>130</v>
      </c>
      <c r="D121" s="67">
        <v>183</v>
      </c>
      <c r="E121" s="69">
        <v>43187</v>
      </c>
      <c r="F121" s="69">
        <v>44284</v>
      </c>
      <c r="G121" s="69">
        <v>44287</v>
      </c>
      <c r="H121" s="69">
        <v>44470</v>
      </c>
    </row>
    <row r="122" spans="2:8" hidden="1" x14ac:dyDescent="0.35">
      <c r="B122" s="67" t="s">
        <v>123</v>
      </c>
      <c r="C122" s="67" t="s">
        <v>129</v>
      </c>
      <c r="D122" s="67">
        <v>182</v>
      </c>
      <c r="E122" s="69">
        <v>43370</v>
      </c>
      <c r="F122" s="69">
        <v>44467</v>
      </c>
      <c r="G122" s="69">
        <v>44470</v>
      </c>
      <c r="H122" s="69">
        <v>44652</v>
      </c>
    </row>
    <row r="123" spans="2:8" hidden="1" x14ac:dyDescent="0.35">
      <c r="B123" s="67" t="s">
        <v>123</v>
      </c>
      <c r="C123" s="67" t="s">
        <v>128</v>
      </c>
      <c r="D123" s="67">
        <v>183</v>
      </c>
      <c r="E123" s="69">
        <v>43552</v>
      </c>
      <c r="F123" s="69">
        <v>44649</v>
      </c>
      <c r="G123" s="69">
        <v>44652</v>
      </c>
      <c r="H123" s="69">
        <v>44835</v>
      </c>
    </row>
    <row r="124" spans="2:8" hidden="1" x14ac:dyDescent="0.35">
      <c r="B124" s="67" t="s">
        <v>123</v>
      </c>
      <c r="C124" s="67" t="s">
        <v>127</v>
      </c>
      <c r="D124" s="67">
        <v>182</v>
      </c>
      <c r="E124" s="69">
        <v>43735</v>
      </c>
      <c r="F124" s="69">
        <v>44832</v>
      </c>
      <c r="G124" s="69">
        <v>44835</v>
      </c>
      <c r="H124" s="69">
        <v>45017</v>
      </c>
    </row>
    <row r="125" spans="2:8" hidden="1" x14ac:dyDescent="0.35">
      <c r="B125" s="67" t="s">
        <v>123</v>
      </c>
      <c r="C125" s="67" t="s">
        <v>126</v>
      </c>
      <c r="D125" s="67">
        <v>183</v>
      </c>
      <c r="E125" s="69">
        <v>43920</v>
      </c>
      <c r="F125" s="69">
        <v>45014</v>
      </c>
      <c r="G125" s="69">
        <v>45017</v>
      </c>
      <c r="H125" s="69">
        <v>45200</v>
      </c>
    </row>
    <row r="126" spans="2:8" hidden="1" x14ac:dyDescent="0.35">
      <c r="B126" s="67" t="s">
        <v>123</v>
      </c>
      <c r="C126" s="67" t="s">
        <v>125</v>
      </c>
      <c r="D126" s="67">
        <v>183</v>
      </c>
      <c r="E126" s="69">
        <v>44103</v>
      </c>
      <c r="F126" s="69">
        <v>45196</v>
      </c>
      <c r="G126" s="69">
        <v>45200</v>
      </c>
      <c r="H126" s="69">
        <v>45383</v>
      </c>
    </row>
    <row r="127" spans="2:8" hidden="1" x14ac:dyDescent="0.35">
      <c r="B127" s="37" t="s">
        <v>123</v>
      </c>
      <c r="C127" s="37" t="s">
        <v>124</v>
      </c>
      <c r="D127" s="37">
        <v>183</v>
      </c>
      <c r="E127" s="36">
        <v>44285</v>
      </c>
      <c r="F127" s="36">
        <v>45377</v>
      </c>
      <c r="G127" s="36">
        <v>45383</v>
      </c>
      <c r="H127" s="36">
        <v>45566</v>
      </c>
    </row>
    <row r="128" spans="2:8" hidden="1" x14ac:dyDescent="0.35">
      <c r="B128" s="37" t="s">
        <v>123</v>
      </c>
      <c r="C128" s="37" t="s">
        <v>122</v>
      </c>
      <c r="D128" s="37">
        <v>182</v>
      </c>
      <c r="E128" s="36">
        <v>44468</v>
      </c>
      <c r="F128" s="36">
        <v>45561</v>
      </c>
      <c r="G128" s="36">
        <v>45566</v>
      </c>
      <c r="H128" s="36">
        <v>45748</v>
      </c>
    </row>
    <row r="129" spans="2:8" hidden="1" x14ac:dyDescent="0.35">
      <c r="B129" s="70" t="s">
        <v>123</v>
      </c>
      <c r="C129" s="70" t="s">
        <v>226</v>
      </c>
      <c r="D129" s="70">
        <v>183</v>
      </c>
      <c r="E129" s="73">
        <v>44650</v>
      </c>
      <c r="F129" s="73">
        <v>45743</v>
      </c>
      <c r="G129" s="73">
        <v>45748</v>
      </c>
      <c r="H129" s="73">
        <v>45931</v>
      </c>
    </row>
    <row r="130" spans="2:8" hidden="1" x14ac:dyDescent="0.35">
      <c r="B130" s="70" t="s">
        <v>123</v>
      </c>
      <c r="C130" s="70" t="s">
        <v>227</v>
      </c>
      <c r="D130" s="70">
        <v>182</v>
      </c>
      <c r="E130" s="73">
        <v>44833</v>
      </c>
      <c r="F130" s="73">
        <v>45926</v>
      </c>
      <c r="G130" s="73">
        <v>45931</v>
      </c>
      <c r="H130" s="73">
        <v>46113</v>
      </c>
    </row>
    <row r="131" spans="2:8" x14ac:dyDescent="0.35">
      <c r="B131" s="70" t="s">
        <v>123</v>
      </c>
      <c r="C131" s="70" t="s">
        <v>328</v>
      </c>
      <c r="D131" s="70">
        <v>183</v>
      </c>
      <c r="E131" s="73">
        <v>45015</v>
      </c>
      <c r="F131" s="73">
        <v>46108</v>
      </c>
      <c r="G131" s="73">
        <v>46113</v>
      </c>
      <c r="H131" s="73">
        <v>46296</v>
      </c>
    </row>
    <row r="132" spans="2:8" x14ac:dyDescent="0.35">
      <c r="B132" s="70" t="s">
        <v>123</v>
      </c>
      <c r="C132" s="70" t="s">
        <v>329</v>
      </c>
      <c r="D132" s="70">
        <v>182</v>
      </c>
      <c r="E132" s="73">
        <v>45197</v>
      </c>
      <c r="F132" s="73">
        <v>46293</v>
      </c>
      <c r="G132" s="73">
        <v>46296</v>
      </c>
      <c r="H132" s="73">
        <v>46478</v>
      </c>
    </row>
    <row r="133" spans="2:8" x14ac:dyDescent="0.35">
      <c r="B133" s="70" t="s">
        <v>123</v>
      </c>
      <c r="C133" s="70" t="s">
        <v>375</v>
      </c>
      <c r="D133" s="70">
        <v>183</v>
      </c>
      <c r="E133" s="73">
        <v>45378</v>
      </c>
      <c r="F133" s="73">
        <v>46471</v>
      </c>
      <c r="G133" s="73">
        <v>46478</v>
      </c>
      <c r="H133" s="73">
        <v>46661</v>
      </c>
    </row>
    <row r="134" spans="2:8" x14ac:dyDescent="0.35">
      <c r="B134" s="70" t="s">
        <v>123</v>
      </c>
      <c r="C134" s="70" t="s">
        <v>373</v>
      </c>
      <c r="D134" s="70">
        <v>183</v>
      </c>
      <c r="E134" s="73">
        <v>45562</v>
      </c>
      <c r="F134" s="73">
        <v>46658</v>
      </c>
      <c r="G134" s="73">
        <v>46661</v>
      </c>
      <c r="H134" s="73">
        <v>46844</v>
      </c>
    </row>
    <row r="135" spans="2:8" x14ac:dyDescent="0.35">
      <c r="B135" s="70" t="s">
        <v>123</v>
      </c>
      <c r="C135" s="70" t="s">
        <v>442</v>
      </c>
      <c r="D135" s="70">
        <v>183</v>
      </c>
      <c r="E135" s="73">
        <v>45744</v>
      </c>
      <c r="F135" s="73">
        <v>46841</v>
      </c>
      <c r="G135" s="73">
        <v>46844</v>
      </c>
      <c r="H135" s="73">
        <v>47027</v>
      </c>
    </row>
    <row r="136" spans="2:8" x14ac:dyDescent="0.35">
      <c r="B136" s="70" t="s">
        <v>123</v>
      </c>
      <c r="C136" s="70" t="s">
        <v>374</v>
      </c>
      <c r="D136" s="70">
        <v>182</v>
      </c>
      <c r="E136" s="73">
        <v>45929</v>
      </c>
      <c r="F136" s="73">
        <v>47023</v>
      </c>
      <c r="G136" s="73">
        <v>47027</v>
      </c>
      <c r="H136" s="73">
        <v>47209</v>
      </c>
    </row>
    <row r="137" spans="2:8" x14ac:dyDescent="0.35">
      <c r="B137" s="51" t="s">
        <v>123</v>
      </c>
      <c r="C137" s="51" t="s">
        <v>443</v>
      </c>
      <c r="D137" s="51">
        <v>183</v>
      </c>
      <c r="E137" s="55">
        <v>46111</v>
      </c>
      <c r="F137" s="55">
        <v>47204</v>
      </c>
      <c r="G137" s="55">
        <v>47209</v>
      </c>
      <c r="H137" s="55">
        <v>47392</v>
      </c>
    </row>
    <row r="138" spans="2:8" x14ac:dyDescent="0.35">
      <c r="B138" s="51" t="s">
        <v>123</v>
      </c>
      <c r="C138" s="51" t="s">
        <v>444</v>
      </c>
      <c r="D138" s="51">
        <v>182</v>
      </c>
      <c r="E138" s="55">
        <v>46294</v>
      </c>
      <c r="F138" s="55">
        <v>47387</v>
      </c>
      <c r="G138" s="55">
        <v>47392</v>
      </c>
      <c r="H138" s="55">
        <v>47574</v>
      </c>
    </row>
    <row r="139" spans="2:8" hidden="1" x14ac:dyDescent="0.35">
      <c r="B139" s="67" t="s">
        <v>113</v>
      </c>
      <c r="C139" s="67" t="s">
        <v>120</v>
      </c>
      <c r="D139" s="67">
        <v>365</v>
      </c>
      <c r="E139" s="69">
        <v>42003</v>
      </c>
      <c r="F139" s="69">
        <v>44194</v>
      </c>
      <c r="G139" s="69">
        <v>44197</v>
      </c>
      <c r="H139" s="69">
        <v>44562</v>
      </c>
    </row>
    <row r="140" spans="2:8" hidden="1" x14ac:dyDescent="0.35">
      <c r="B140" s="67" t="s">
        <v>113</v>
      </c>
      <c r="C140" s="67" t="s">
        <v>119</v>
      </c>
      <c r="D140" s="67">
        <v>365</v>
      </c>
      <c r="E140" s="69">
        <v>42368</v>
      </c>
      <c r="F140" s="69">
        <v>44559</v>
      </c>
      <c r="G140" s="69">
        <v>44562</v>
      </c>
      <c r="H140" s="69">
        <v>44927</v>
      </c>
    </row>
    <row r="141" spans="2:8" hidden="1" x14ac:dyDescent="0.35">
      <c r="B141" s="67" t="s">
        <v>113</v>
      </c>
      <c r="C141" s="67" t="s">
        <v>118</v>
      </c>
      <c r="D141" s="67">
        <v>365</v>
      </c>
      <c r="E141" s="69">
        <v>42733</v>
      </c>
      <c r="F141" s="69">
        <v>44923</v>
      </c>
      <c r="G141" s="69">
        <v>44927</v>
      </c>
      <c r="H141" s="69">
        <v>45292</v>
      </c>
    </row>
    <row r="142" spans="2:8" s="1" customFormat="1" hidden="1" x14ac:dyDescent="0.35">
      <c r="B142" s="67" t="s">
        <v>113</v>
      </c>
      <c r="C142" s="67" t="s">
        <v>117</v>
      </c>
      <c r="D142" s="67">
        <v>366</v>
      </c>
      <c r="E142" s="69">
        <v>43097</v>
      </c>
      <c r="F142" s="69">
        <v>45287</v>
      </c>
      <c r="G142" s="69">
        <v>45292</v>
      </c>
      <c r="H142" s="69">
        <v>45658</v>
      </c>
    </row>
    <row r="143" spans="2:8" s="1" customFormat="1" hidden="1" x14ac:dyDescent="0.35">
      <c r="B143" s="37" t="s">
        <v>113</v>
      </c>
      <c r="C143" s="37" t="s">
        <v>116</v>
      </c>
      <c r="D143" s="37">
        <v>365</v>
      </c>
      <c r="E143" s="36">
        <v>43462</v>
      </c>
      <c r="F143" s="36">
        <v>45653</v>
      </c>
      <c r="G143" s="36">
        <v>45658</v>
      </c>
      <c r="H143" s="36">
        <v>46023</v>
      </c>
    </row>
    <row r="144" spans="2:8" s="1" customFormat="1" hidden="1" x14ac:dyDescent="0.35">
      <c r="B144" s="37" t="s">
        <v>113</v>
      </c>
      <c r="C144" s="37" t="s">
        <v>321</v>
      </c>
      <c r="D144" s="37">
        <v>365</v>
      </c>
      <c r="E144" s="36">
        <v>43829</v>
      </c>
      <c r="F144" s="36">
        <v>46020</v>
      </c>
      <c r="G144" s="36">
        <v>46023</v>
      </c>
      <c r="H144" s="36">
        <v>46388</v>
      </c>
    </row>
    <row r="145" spans="2:8" s="1" customFormat="1" x14ac:dyDescent="0.35">
      <c r="B145" s="37" t="s">
        <v>113</v>
      </c>
      <c r="C145" s="37" t="s">
        <v>114</v>
      </c>
      <c r="D145" s="37">
        <v>365</v>
      </c>
      <c r="E145" s="36">
        <v>44195</v>
      </c>
      <c r="F145" s="36">
        <v>46385</v>
      </c>
      <c r="G145" s="36">
        <v>46388</v>
      </c>
      <c r="H145" s="36">
        <v>46753</v>
      </c>
    </row>
    <row r="146" spans="2:8" s="1" customFormat="1" x14ac:dyDescent="0.35">
      <c r="B146" s="37" t="s">
        <v>113</v>
      </c>
      <c r="C146" s="37" t="s">
        <v>112</v>
      </c>
      <c r="D146" s="37">
        <v>366</v>
      </c>
      <c r="E146" s="36">
        <v>44560</v>
      </c>
      <c r="F146" s="36">
        <v>46750</v>
      </c>
      <c r="G146" s="36">
        <v>46753</v>
      </c>
      <c r="H146" s="36">
        <v>47119</v>
      </c>
    </row>
    <row r="147" spans="2:8" x14ac:dyDescent="0.35">
      <c r="B147" s="70" t="s">
        <v>113</v>
      </c>
      <c r="C147" s="70" t="s">
        <v>228</v>
      </c>
      <c r="D147" s="70">
        <v>365</v>
      </c>
      <c r="E147" s="73">
        <v>44924</v>
      </c>
      <c r="F147" s="73">
        <v>47114</v>
      </c>
      <c r="G147" s="73">
        <v>47119</v>
      </c>
      <c r="H147" s="73">
        <v>47484</v>
      </c>
    </row>
    <row r="148" spans="2:8" x14ac:dyDescent="0.35">
      <c r="B148" s="70" t="s">
        <v>113</v>
      </c>
      <c r="C148" s="70" t="s">
        <v>330</v>
      </c>
      <c r="D148" s="70">
        <v>365</v>
      </c>
      <c r="E148" s="73">
        <v>45288</v>
      </c>
      <c r="F148" s="73">
        <v>47479</v>
      </c>
      <c r="G148" s="73">
        <v>47484</v>
      </c>
      <c r="H148" s="73">
        <v>47849</v>
      </c>
    </row>
    <row r="149" spans="2:8" x14ac:dyDescent="0.35">
      <c r="B149" s="70" t="s">
        <v>113</v>
      </c>
      <c r="C149" s="70" t="s">
        <v>376</v>
      </c>
      <c r="D149" s="70">
        <v>365</v>
      </c>
      <c r="E149" s="73">
        <v>45656</v>
      </c>
      <c r="F149" s="73">
        <v>47844</v>
      </c>
      <c r="G149" s="73">
        <v>47849</v>
      </c>
      <c r="H149" s="73">
        <v>48214</v>
      </c>
    </row>
    <row r="150" spans="2:8" s="1" customFormat="1" x14ac:dyDescent="0.35">
      <c r="B150" s="70" t="s">
        <v>113</v>
      </c>
      <c r="C150" s="70" t="s">
        <v>449</v>
      </c>
      <c r="D150" s="70">
        <v>366</v>
      </c>
      <c r="E150" s="73">
        <v>46021</v>
      </c>
      <c r="F150" s="73">
        <v>48211</v>
      </c>
      <c r="G150" s="73">
        <v>48214</v>
      </c>
      <c r="H150" s="73">
        <v>48580</v>
      </c>
    </row>
    <row r="151" spans="2:8" x14ac:dyDescent="0.35">
      <c r="B151" s="51" t="s">
        <v>113</v>
      </c>
      <c r="C151" s="51" t="s">
        <v>473</v>
      </c>
      <c r="D151" s="51">
        <v>365</v>
      </c>
      <c r="E151" s="55">
        <v>46386</v>
      </c>
      <c r="F151" s="55">
        <v>48577</v>
      </c>
      <c r="G151" s="55">
        <v>48580</v>
      </c>
      <c r="H151" s="55">
        <v>48945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9BBE-5559-4E49-BC43-E882DDA5358D}">
  <sheetPr>
    <tabColor theme="9" tint="0.79998168889431442"/>
    <pageSetUpPr fitToPage="1"/>
  </sheetPr>
  <dimension ref="B1:O126"/>
  <sheetViews>
    <sheetView showGridLines="0" showRowColHeaders="0" zoomScale="64" zoomScaleNormal="55" workbookViewId="0"/>
  </sheetViews>
  <sheetFormatPr defaultColWidth="9.1796875" defaultRowHeight="14.5" x14ac:dyDescent="0.35"/>
  <cols>
    <col min="1" max="1" width="3.1796875" customWidth="1"/>
    <col min="2" max="3" width="25.7265625" customWidth="1"/>
    <col min="4" max="4" width="24.26953125" customWidth="1"/>
    <col min="5" max="5" width="27.81640625" customWidth="1"/>
    <col min="6" max="6" width="27.81640625" style="54" hidden="1" customWidth="1"/>
    <col min="7" max="7" width="27.81640625" customWidth="1"/>
    <col min="8" max="15" width="25.7265625" customWidth="1"/>
  </cols>
  <sheetData>
    <row r="1" spans="2:15" x14ac:dyDescent="0.35">
      <c r="F1"/>
    </row>
    <row r="2" spans="2:15" ht="15" customHeight="1" x14ac:dyDescent="0.35">
      <c r="B2" s="103" t="s">
        <v>276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2:15" ht="15" customHeight="1" x14ac:dyDescent="0.3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2:15" ht="8.25" customHeight="1" x14ac:dyDescent="0.35">
      <c r="F4"/>
    </row>
    <row r="5" spans="2:15" s="53" customFormat="1" ht="61.5" customHeight="1" x14ac:dyDescent="0.45">
      <c r="B5" s="104" t="s">
        <v>275</v>
      </c>
      <c r="C5" s="104"/>
      <c r="D5" s="49" t="s">
        <v>274</v>
      </c>
      <c r="E5" s="49" t="s">
        <v>273</v>
      </c>
      <c r="F5" s="57" t="s">
        <v>1</v>
      </c>
      <c r="G5" s="49" t="s">
        <v>268</v>
      </c>
      <c r="H5" s="49" t="s">
        <v>272</v>
      </c>
      <c r="I5" s="49" t="s">
        <v>271</v>
      </c>
      <c r="J5" s="49" t="s">
        <v>268</v>
      </c>
      <c r="K5" s="49" t="s">
        <v>270</v>
      </c>
      <c r="L5" s="49" t="s">
        <v>269</v>
      </c>
      <c r="M5" s="49" t="s">
        <v>268</v>
      </c>
      <c r="N5" s="49" t="s">
        <v>267</v>
      </c>
      <c r="O5" s="49" t="s">
        <v>266</v>
      </c>
    </row>
    <row r="6" spans="2:15" hidden="1" x14ac:dyDescent="0.35">
      <c r="B6" s="40" t="s">
        <v>31</v>
      </c>
      <c r="C6" s="40" t="s">
        <v>196</v>
      </c>
      <c r="D6" s="39">
        <v>43172</v>
      </c>
      <c r="E6" s="50">
        <v>44161</v>
      </c>
      <c r="F6" s="50">
        <v>44166</v>
      </c>
    </row>
    <row r="7" spans="2:15" hidden="1" x14ac:dyDescent="0.35">
      <c r="B7" s="40" t="s">
        <v>31</v>
      </c>
      <c r="C7" s="40" t="s">
        <v>166</v>
      </c>
      <c r="D7" s="39">
        <v>43172</v>
      </c>
      <c r="E7" s="50">
        <v>44190</v>
      </c>
      <c r="F7" s="50">
        <v>44197</v>
      </c>
      <c r="G7" s="111" t="s">
        <v>265</v>
      </c>
      <c r="H7" s="108">
        <v>43735</v>
      </c>
      <c r="I7" s="108">
        <v>44189</v>
      </c>
      <c r="M7" s="105" t="s">
        <v>264</v>
      </c>
      <c r="N7" s="108">
        <v>43493</v>
      </c>
      <c r="O7" s="108">
        <v>44189</v>
      </c>
    </row>
    <row r="8" spans="2:15" hidden="1" x14ac:dyDescent="0.35">
      <c r="B8" s="40" t="s">
        <v>31</v>
      </c>
      <c r="C8" s="40" t="s">
        <v>165</v>
      </c>
      <c r="D8" s="39">
        <v>43187</v>
      </c>
      <c r="E8" s="50">
        <v>44223</v>
      </c>
      <c r="F8" s="50">
        <v>44228</v>
      </c>
      <c r="G8" s="112"/>
      <c r="H8" s="109"/>
      <c r="I8" s="109"/>
      <c r="M8" s="106"/>
      <c r="N8" s="109"/>
      <c r="O8" s="109"/>
    </row>
    <row r="9" spans="2:15" hidden="1" x14ac:dyDescent="0.35">
      <c r="B9" s="40" t="s">
        <v>31</v>
      </c>
      <c r="C9" s="40" t="s">
        <v>164</v>
      </c>
      <c r="D9" s="39">
        <v>43217</v>
      </c>
      <c r="E9" s="50">
        <v>44251</v>
      </c>
      <c r="F9" s="50">
        <v>44256</v>
      </c>
      <c r="G9" s="113"/>
      <c r="H9" s="110"/>
      <c r="I9" s="110"/>
      <c r="M9" s="106"/>
      <c r="N9" s="109"/>
      <c r="O9" s="109"/>
    </row>
    <row r="10" spans="2:15" ht="15" hidden="1" customHeight="1" x14ac:dyDescent="0.35">
      <c r="B10" s="40" t="s">
        <v>31</v>
      </c>
      <c r="C10" s="40" t="s">
        <v>163</v>
      </c>
      <c r="D10" s="39">
        <v>43249</v>
      </c>
      <c r="E10" s="50">
        <v>44281</v>
      </c>
      <c r="F10" s="50">
        <v>44287</v>
      </c>
      <c r="G10" s="111" t="s">
        <v>263</v>
      </c>
      <c r="H10" s="114">
        <v>43829</v>
      </c>
      <c r="I10" s="114">
        <v>44281</v>
      </c>
      <c r="J10" s="105" t="s">
        <v>262</v>
      </c>
      <c r="K10" s="114">
        <v>43552</v>
      </c>
      <c r="L10" s="114">
        <v>44281</v>
      </c>
      <c r="M10" s="106"/>
      <c r="N10" s="109"/>
      <c r="O10" s="109"/>
    </row>
    <row r="11" spans="2:15" hidden="1" x14ac:dyDescent="0.35">
      <c r="B11" s="40" t="s">
        <v>31</v>
      </c>
      <c r="C11" s="40" t="s">
        <v>162</v>
      </c>
      <c r="D11" s="39">
        <v>43278</v>
      </c>
      <c r="E11" s="50">
        <v>44312</v>
      </c>
      <c r="F11" s="50">
        <v>44317</v>
      </c>
      <c r="G11" s="112"/>
      <c r="H11" s="114"/>
      <c r="I11" s="114"/>
      <c r="J11" s="106"/>
      <c r="K11" s="114"/>
      <c r="L11" s="114"/>
      <c r="M11" s="106"/>
      <c r="N11" s="109"/>
      <c r="O11" s="109"/>
    </row>
    <row r="12" spans="2:15" hidden="1" x14ac:dyDescent="0.35">
      <c r="B12" s="40" t="s">
        <v>31</v>
      </c>
      <c r="C12" s="40" t="s">
        <v>161</v>
      </c>
      <c r="D12" s="39">
        <v>43311</v>
      </c>
      <c r="E12" s="50">
        <v>44343</v>
      </c>
      <c r="F12" s="50">
        <v>44348</v>
      </c>
      <c r="G12" s="113"/>
      <c r="H12" s="114"/>
      <c r="I12" s="114"/>
      <c r="J12" s="106"/>
      <c r="K12" s="114"/>
      <c r="L12" s="114"/>
      <c r="M12" s="106"/>
      <c r="N12" s="109"/>
      <c r="O12" s="109"/>
    </row>
    <row r="13" spans="2:15" ht="15" hidden="1" customHeight="1" x14ac:dyDescent="0.35">
      <c r="B13" s="40" t="s">
        <v>31</v>
      </c>
      <c r="C13" s="40" t="s">
        <v>160</v>
      </c>
      <c r="D13" s="39">
        <v>43340</v>
      </c>
      <c r="E13" s="50">
        <v>44372</v>
      </c>
      <c r="F13" s="50">
        <v>44378</v>
      </c>
      <c r="G13" s="111" t="s">
        <v>261</v>
      </c>
      <c r="H13" s="114">
        <v>43920</v>
      </c>
      <c r="I13" s="114">
        <v>44372</v>
      </c>
      <c r="J13" s="106"/>
      <c r="K13" s="114"/>
      <c r="L13" s="114"/>
      <c r="M13" s="106"/>
      <c r="N13" s="109"/>
      <c r="O13" s="109"/>
    </row>
    <row r="14" spans="2:15" hidden="1" x14ac:dyDescent="0.35">
      <c r="B14" s="40" t="s">
        <v>31</v>
      </c>
      <c r="C14" s="40" t="s">
        <v>159</v>
      </c>
      <c r="D14" s="39">
        <v>43370</v>
      </c>
      <c r="E14" s="50">
        <v>44404</v>
      </c>
      <c r="F14" s="50">
        <v>44409</v>
      </c>
      <c r="G14" s="112"/>
      <c r="H14" s="114"/>
      <c r="I14" s="114"/>
      <c r="J14" s="106"/>
      <c r="K14" s="114"/>
      <c r="L14" s="114"/>
      <c r="M14" s="106"/>
      <c r="N14" s="109"/>
      <c r="O14" s="109"/>
    </row>
    <row r="15" spans="2:15" hidden="1" x14ac:dyDescent="0.35">
      <c r="B15" s="40" t="s">
        <v>31</v>
      </c>
      <c r="C15" s="40" t="s">
        <v>158</v>
      </c>
      <c r="D15" s="39">
        <v>43402</v>
      </c>
      <c r="E15" s="50">
        <v>44435</v>
      </c>
      <c r="F15" s="50">
        <v>44440</v>
      </c>
      <c r="G15" s="113"/>
      <c r="H15" s="114"/>
      <c r="I15" s="114"/>
      <c r="J15" s="107"/>
      <c r="K15" s="114"/>
      <c r="L15" s="114"/>
      <c r="M15" s="106"/>
      <c r="N15" s="109"/>
      <c r="O15" s="109"/>
    </row>
    <row r="16" spans="2:15" ht="15" hidden="1" customHeight="1" x14ac:dyDescent="0.35">
      <c r="B16" s="40" t="s">
        <v>31</v>
      </c>
      <c r="C16" s="40" t="s">
        <v>157</v>
      </c>
      <c r="D16" s="39">
        <v>43431</v>
      </c>
      <c r="E16" s="50">
        <v>44463</v>
      </c>
      <c r="F16" s="50">
        <v>44470</v>
      </c>
      <c r="G16" s="111" t="s">
        <v>260</v>
      </c>
      <c r="H16" s="114">
        <v>44011</v>
      </c>
      <c r="I16" s="114">
        <v>44463</v>
      </c>
      <c r="J16" s="105" t="s">
        <v>259</v>
      </c>
      <c r="K16" s="114">
        <v>43735</v>
      </c>
      <c r="L16" s="114">
        <v>44463</v>
      </c>
      <c r="M16" s="106"/>
      <c r="N16" s="109"/>
      <c r="O16" s="109"/>
    </row>
    <row r="17" spans="2:15" hidden="1" x14ac:dyDescent="0.35">
      <c r="B17" s="40" t="s">
        <v>31</v>
      </c>
      <c r="C17" s="40" t="s">
        <v>156</v>
      </c>
      <c r="D17" s="39">
        <v>43462</v>
      </c>
      <c r="E17" s="50">
        <v>44496</v>
      </c>
      <c r="F17" s="50">
        <v>44501</v>
      </c>
      <c r="G17" s="112"/>
      <c r="H17" s="114"/>
      <c r="I17" s="114"/>
      <c r="J17" s="106"/>
      <c r="K17" s="114"/>
      <c r="L17" s="114"/>
      <c r="M17" s="106"/>
      <c r="N17" s="109"/>
      <c r="O17" s="109"/>
    </row>
    <row r="18" spans="2:15" hidden="1" x14ac:dyDescent="0.35">
      <c r="B18" s="40" t="s">
        <v>31</v>
      </c>
      <c r="C18" s="40" t="s">
        <v>155</v>
      </c>
      <c r="D18" s="39">
        <v>43493</v>
      </c>
      <c r="E18" s="50">
        <v>44526</v>
      </c>
      <c r="F18" s="50">
        <v>44531</v>
      </c>
      <c r="G18" s="113"/>
      <c r="H18" s="114"/>
      <c r="I18" s="114"/>
      <c r="J18" s="106"/>
      <c r="K18" s="114"/>
      <c r="L18" s="114"/>
      <c r="M18" s="107"/>
      <c r="N18" s="110"/>
      <c r="O18" s="110"/>
    </row>
    <row r="19" spans="2:15" hidden="1" x14ac:dyDescent="0.35">
      <c r="B19" s="37" t="s">
        <v>31</v>
      </c>
      <c r="C19" s="37" t="s">
        <v>154</v>
      </c>
      <c r="D19" s="36">
        <v>43521</v>
      </c>
      <c r="E19" s="44">
        <v>44557</v>
      </c>
      <c r="F19" s="56">
        <v>44562</v>
      </c>
      <c r="G19" s="111" t="s">
        <v>258</v>
      </c>
      <c r="H19" s="114">
        <v>44102</v>
      </c>
      <c r="I19" s="114">
        <v>44557</v>
      </c>
      <c r="J19" s="106"/>
      <c r="K19" s="114"/>
      <c r="L19" s="114"/>
      <c r="M19" s="105" t="s">
        <v>257</v>
      </c>
      <c r="N19" s="108">
        <v>43858</v>
      </c>
      <c r="O19" s="108">
        <v>44557</v>
      </c>
    </row>
    <row r="20" spans="2:15" hidden="1" x14ac:dyDescent="0.35">
      <c r="B20" s="37" t="s">
        <v>31</v>
      </c>
      <c r="C20" s="37" t="s">
        <v>153</v>
      </c>
      <c r="D20" s="36">
        <v>43552</v>
      </c>
      <c r="E20" s="44">
        <v>44588</v>
      </c>
      <c r="F20" s="56">
        <v>44593</v>
      </c>
      <c r="G20" s="112"/>
      <c r="H20" s="114"/>
      <c r="I20" s="114"/>
      <c r="J20" s="106"/>
      <c r="K20" s="114"/>
      <c r="L20" s="114"/>
      <c r="M20" s="106"/>
      <c r="N20" s="109"/>
      <c r="O20" s="109"/>
    </row>
    <row r="21" spans="2:15" hidden="1" x14ac:dyDescent="0.35">
      <c r="B21" s="37" t="s">
        <v>31</v>
      </c>
      <c r="C21" s="37" t="s">
        <v>152</v>
      </c>
      <c r="D21" s="36">
        <v>43584</v>
      </c>
      <c r="E21" s="44">
        <v>44616</v>
      </c>
      <c r="F21" s="56">
        <v>44621</v>
      </c>
      <c r="G21" s="113"/>
      <c r="H21" s="114"/>
      <c r="I21" s="114"/>
      <c r="J21" s="107"/>
      <c r="K21" s="114"/>
      <c r="L21" s="114"/>
      <c r="M21" s="106"/>
      <c r="N21" s="109"/>
      <c r="O21" s="109"/>
    </row>
    <row r="22" spans="2:15" ht="15" hidden="1" customHeight="1" x14ac:dyDescent="0.35">
      <c r="B22" s="37" t="s">
        <v>31</v>
      </c>
      <c r="C22" s="37" t="s">
        <v>151</v>
      </c>
      <c r="D22" s="36">
        <v>43613</v>
      </c>
      <c r="E22" s="44">
        <v>44645</v>
      </c>
      <c r="F22" s="56">
        <v>44652</v>
      </c>
      <c r="G22" s="111" t="s">
        <v>256</v>
      </c>
      <c r="H22" s="114">
        <v>44193</v>
      </c>
      <c r="I22" s="114">
        <v>44645</v>
      </c>
      <c r="J22" s="105" t="s">
        <v>128</v>
      </c>
      <c r="K22" s="114">
        <v>43920</v>
      </c>
      <c r="L22" s="114">
        <v>44645</v>
      </c>
      <c r="M22" s="106"/>
      <c r="N22" s="109"/>
      <c r="O22" s="109"/>
    </row>
    <row r="23" spans="2:15" hidden="1" x14ac:dyDescent="0.35">
      <c r="B23" s="37" t="s">
        <v>31</v>
      </c>
      <c r="C23" s="37" t="s">
        <v>150</v>
      </c>
      <c r="D23" s="36">
        <v>43643</v>
      </c>
      <c r="E23" s="44">
        <v>44677</v>
      </c>
      <c r="F23" s="56">
        <v>44682</v>
      </c>
      <c r="G23" s="112"/>
      <c r="H23" s="114"/>
      <c r="I23" s="114"/>
      <c r="J23" s="106"/>
      <c r="K23" s="114"/>
      <c r="L23" s="114"/>
      <c r="M23" s="106"/>
      <c r="N23" s="109"/>
      <c r="O23" s="109"/>
    </row>
    <row r="24" spans="2:15" hidden="1" x14ac:dyDescent="0.35">
      <c r="B24" s="37" t="s">
        <v>31</v>
      </c>
      <c r="C24" s="37" t="s">
        <v>149</v>
      </c>
      <c r="D24" s="36">
        <v>43675</v>
      </c>
      <c r="E24" s="44">
        <v>44708</v>
      </c>
      <c r="F24" s="56">
        <v>44713</v>
      </c>
      <c r="G24" s="113"/>
      <c r="H24" s="114"/>
      <c r="I24" s="114"/>
      <c r="J24" s="106"/>
      <c r="K24" s="114"/>
      <c r="L24" s="114"/>
      <c r="M24" s="106"/>
      <c r="N24" s="109"/>
      <c r="O24" s="109"/>
    </row>
    <row r="25" spans="2:15" ht="15" hidden="1" customHeight="1" x14ac:dyDescent="0.35">
      <c r="B25" s="37" t="s">
        <v>31</v>
      </c>
      <c r="C25" s="37" t="s">
        <v>148</v>
      </c>
      <c r="D25" s="36">
        <v>43705</v>
      </c>
      <c r="E25" s="44">
        <v>44736</v>
      </c>
      <c r="F25" s="56">
        <v>44743</v>
      </c>
      <c r="G25" s="111" t="s">
        <v>255</v>
      </c>
      <c r="H25" s="108">
        <v>44284</v>
      </c>
      <c r="I25" s="114">
        <v>44736</v>
      </c>
      <c r="J25" s="106"/>
      <c r="K25" s="114"/>
      <c r="L25" s="114"/>
      <c r="M25" s="106"/>
      <c r="N25" s="109"/>
      <c r="O25" s="109"/>
    </row>
    <row r="26" spans="2:15" hidden="1" x14ac:dyDescent="0.35">
      <c r="B26" s="37" t="s">
        <v>31</v>
      </c>
      <c r="C26" s="37" t="s">
        <v>210</v>
      </c>
      <c r="D26" s="36">
        <v>43735</v>
      </c>
      <c r="E26" s="44">
        <v>44769</v>
      </c>
      <c r="F26" s="56">
        <v>44774</v>
      </c>
      <c r="G26" s="112"/>
      <c r="H26" s="109"/>
      <c r="I26" s="114"/>
      <c r="J26" s="106"/>
      <c r="K26" s="114"/>
      <c r="L26" s="114"/>
      <c r="M26" s="106"/>
      <c r="N26" s="109"/>
      <c r="O26" s="109"/>
    </row>
    <row r="27" spans="2:15" hidden="1" x14ac:dyDescent="0.35">
      <c r="B27" s="37" t="s">
        <v>31</v>
      </c>
      <c r="C27" s="37" t="s">
        <v>211</v>
      </c>
      <c r="D27" s="36">
        <v>43766</v>
      </c>
      <c r="E27" s="44">
        <v>44799</v>
      </c>
      <c r="F27" s="56">
        <v>44805</v>
      </c>
      <c r="G27" s="113"/>
      <c r="H27" s="110"/>
      <c r="I27" s="114"/>
      <c r="J27" s="107"/>
      <c r="K27" s="114"/>
      <c r="L27" s="114"/>
      <c r="M27" s="106"/>
      <c r="N27" s="109"/>
      <c r="O27" s="109"/>
    </row>
    <row r="28" spans="2:15" ht="15" hidden="1" customHeight="1" x14ac:dyDescent="0.35">
      <c r="B28" s="37" t="s">
        <v>31</v>
      </c>
      <c r="C28" s="37" t="s">
        <v>212</v>
      </c>
      <c r="D28" s="36">
        <v>43796</v>
      </c>
      <c r="E28" s="44">
        <v>44830</v>
      </c>
      <c r="F28" s="56">
        <v>44835</v>
      </c>
      <c r="G28" s="111" t="s">
        <v>254</v>
      </c>
      <c r="H28" s="114">
        <v>44375</v>
      </c>
      <c r="I28" s="114">
        <v>44830</v>
      </c>
      <c r="J28" s="105" t="s">
        <v>125</v>
      </c>
      <c r="K28" s="114">
        <v>44466</v>
      </c>
      <c r="L28" s="114">
        <v>45195</v>
      </c>
      <c r="M28" s="106"/>
      <c r="N28" s="109"/>
      <c r="O28" s="109"/>
    </row>
    <row r="29" spans="2:15" hidden="1" x14ac:dyDescent="0.35">
      <c r="B29" s="37" t="s">
        <v>31</v>
      </c>
      <c r="C29" s="37" t="s">
        <v>213</v>
      </c>
      <c r="D29" s="36">
        <v>43829</v>
      </c>
      <c r="E29" s="44">
        <v>44861</v>
      </c>
      <c r="F29" s="56">
        <v>44866</v>
      </c>
      <c r="G29" s="112"/>
      <c r="H29" s="114"/>
      <c r="I29" s="114"/>
      <c r="J29" s="106"/>
      <c r="K29" s="114"/>
      <c r="L29" s="114"/>
      <c r="M29" s="106"/>
      <c r="N29" s="109"/>
      <c r="O29" s="109"/>
    </row>
    <row r="30" spans="2:15" hidden="1" x14ac:dyDescent="0.35">
      <c r="B30" s="37" t="s">
        <v>31</v>
      </c>
      <c r="C30" s="37" t="s">
        <v>214</v>
      </c>
      <c r="D30" s="36">
        <v>43858</v>
      </c>
      <c r="E30" s="44">
        <v>44890</v>
      </c>
      <c r="F30" s="56">
        <v>44896</v>
      </c>
      <c r="G30" s="113"/>
      <c r="H30" s="114"/>
      <c r="I30" s="114"/>
      <c r="J30" s="106"/>
      <c r="K30" s="114"/>
      <c r="L30" s="114"/>
      <c r="M30" s="107"/>
      <c r="N30" s="110"/>
      <c r="O30" s="110"/>
    </row>
    <row r="31" spans="2:15" ht="15" customHeight="1" x14ac:dyDescent="0.35">
      <c r="B31" s="37" t="s">
        <v>31</v>
      </c>
      <c r="C31" s="37" t="s">
        <v>215</v>
      </c>
      <c r="D31" s="36">
        <v>43887</v>
      </c>
      <c r="E31" s="44">
        <v>44922</v>
      </c>
      <c r="F31" s="56">
        <v>44927</v>
      </c>
      <c r="G31" s="111" t="s">
        <v>247</v>
      </c>
      <c r="H31" s="114">
        <v>44831</v>
      </c>
      <c r="I31" s="114">
        <v>45287</v>
      </c>
      <c r="J31" s="106"/>
      <c r="K31" s="114"/>
      <c r="L31" s="114"/>
      <c r="M31" s="105" t="s">
        <v>246</v>
      </c>
      <c r="N31" s="108">
        <v>44589</v>
      </c>
      <c r="O31" s="108">
        <v>45287</v>
      </c>
    </row>
    <row r="32" spans="2:15" x14ac:dyDescent="0.35">
      <c r="B32" s="37" t="s">
        <v>31</v>
      </c>
      <c r="C32" s="37" t="s">
        <v>216</v>
      </c>
      <c r="D32" s="36">
        <v>43920</v>
      </c>
      <c r="E32" s="44">
        <v>44953</v>
      </c>
      <c r="F32" s="56">
        <v>44958</v>
      </c>
      <c r="G32" s="112"/>
      <c r="H32" s="114"/>
      <c r="I32" s="114"/>
      <c r="J32" s="106"/>
      <c r="K32" s="114"/>
      <c r="L32" s="114"/>
      <c r="M32" s="106"/>
      <c r="N32" s="109"/>
      <c r="O32" s="109"/>
    </row>
    <row r="33" spans="2:15" x14ac:dyDescent="0.35">
      <c r="B33" s="37" t="s">
        <v>31</v>
      </c>
      <c r="C33" s="37" t="s">
        <v>217</v>
      </c>
      <c r="D33" s="36">
        <v>43948</v>
      </c>
      <c r="E33" s="44">
        <v>44981</v>
      </c>
      <c r="F33" s="56">
        <v>44986</v>
      </c>
      <c r="G33" s="113"/>
      <c r="H33" s="114"/>
      <c r="I33" s="114"/>
      <c r="J33" s="107"/>
      <c r="K33" s="114"/>
      <c r="L33" s="114"/>
      <c r="M33" s="106"/>
      <c r="N33" s="109"/>
      <c r="O33" s="109"/>
    </row>
    <row r="34" spans="2:15" x14ac:dyDescent="0.35">
      <c r="B34" s="37" t="s">
        <v>31</v>
      </c>
      <c r="C34" s="37" t="s">
        <v>218</v>
      </c>
      <c r="D34" s="36">
        <v>43979</v>
      </c>
      <c r="E34" s="44">
        <v>45012</v>
      </c>
      <c r="F34" s="56">
        <v>45017</v>
      </c>
      <c r="G34" s="111" t="s">
        <v>242</v>
      </c>
      <c r="H34" s="114">
        <v>44923</v>
      </c>
      <c r="I34" s="114">
        <v>45378</v>
      </c>
      <c r="J34" s="105" t="s">
        <v>124</v>
      </c>
      <c r="K34" s="114">
        <v>44648</v>
      </c>
      <c r="L34" s="114">
        <v>45378</v>
      </c>
      <c r="M34" s="106"/>
      <c r="N34" s="109"/>
      <c r="O34" s="109"/>
    </row>
    <row r="35" spans="2:15" x14ac:dyDescent="0.35">
      <c r="B35" s="37" t="s">
        <v>31</v>
      </c>
      <c r="C35" s="37" t="s">
        <v>219</v>
      </c>
      <c r="D35" s="36">
        <v>44011</v>
      </c>
      <c r="E35" s="44">
        <v>45042</v>
      </c>
      <c r="F35" s="56">
        <v>45047</v>
      </c>
      <c r="G35" s="112"/>
      <c r="H35" s="114"/>
      <c r="I35" s="114"/>
      <c r="J35" s="106"/>
      <c r="K35" s="114"/>
      <c r="L35" s="114"/>
      <c r="M35" s="106"/>
      <c r="N35" s="109"/>
      <c r="O35" s="109"/>
    </row>
    <row r="36" spans="2:15" x14ac:dyDescent="0.35">
      <c r="B36" s="37" t="s">
        <v>31</v>
      </c>
      <c r="C36" s="37" t="s">
        <v>220</v>
      </c>
      <c r="D36" s="36">
        <v>44040</v>
      </c>
      <c r="E36" s="44">
        <v>45072</v>
      </c>
      <c r="F36" s="56">
        <v>45078</v>
      </c>
      <c r="G36" s="113"/>
      <c r="H36" s="114"/>
      <c r="I36" s="114"/>
      <c r="J36" s="106"/>
      <c r="K36" s="114"/>
      <c r="L36" s="114"/>
      <c r="M36" s="106"/>
      <c r="N36" s="109"/>
      <c r="O36" s="109"/>
    </row>
    <row r="37" spans="2:15" ht="15" customHeight="1" x14ac:dyDescent="0.35">
      <c r="B37" s="37" t="s">
        <v>31</v>
      </c>
      <c r="C37" s="37" t="s">
        <v>221</v>
      </c>
      <c r="D37" s="36">
        <v>44071</v>
      </c>
      <c r="E37" s="44">
        <v>45103</v>
      </c>
      <c r="F37" s="56">
        <v>45108</v>
      </c>
      <c r="G37" s="111" t="s">
        <v>238</v>
      </c>
      <c r="H37" s="108">
        <v>45013</v>
      </c>
      <c r="I37" s="114">
        <v>45469</v>
      </c>
      <c r="J37" s="106"/>
      <c r="K37" s="114"/>
      <c r="L37" s="114"/>
      <c r="M37" s="106"/>
      <c r="N37" s="109"/>
      <c r="O37" s="109"/>
    </row>
    <row r="38" spans="2:15" x14ac:dyDescent="0.35">
      <c r="B38" s="37" t="s">
        <v>31</v>
      </c>
      <c r="C38" s="37" t="s">
        <v>253</v>
      </c>
      <c r="D38" s="36">
        <v>44102</v>
      </c>
      <c r="E38" s="44">
        <v>45134</v>
      </c>
      <c r="F38" s="56">
        <v>45139</v>
      </c>
      <c r="G38" s="112"/>
      <c r="H38" s="109"/>
      <c r="I38" s="114"/>
      <c r="J38" s="106"/>
      <c r="K38" s="114"/>
      <c r="L38" s="114"/>
      <c r="M38" s="106"/>
      <c r="N38" s="109"/>
      <c r="O38" s="109"/>
    </row>
    <row r="39" spans="2:15" x14ac:dyDescent="0.35">
      <c r="B39" s="37" t="s">
        <v>31</v>
      </c>
      <c r="C39" s="37" t="s">
        <v>252</v>
      </c>
      <c r="D39" s="36">
        <v>44132</v>
      </c>
      <c r="E39" s="44">
        <v>45163</v>
      </c>
      <c r="F39" s="56">
        <v>45170</v>
      </c>
      <c r="G39" s="113"/>
      <c r="H39" s="110"/>
      <c r="I39" s="114"/>
      <c r="J39" s="107"/>
      <c r="K39" s="114"/>
      <c r="L39" s="114"/>
      <c r="M39" s="106"/>
      <c r="N39" s="109"/>
      <c r="O39" s="109"/>
    </row>
    <row r="40" spans="2:15" x14ac:dyDescent="0.35">
      <c r="B40" s="37" t="s">
        <v>31</v>
      </c>
      <c r="C40" s="37" t="s">
        <v>251</v>
      </c>
      <c r="D40" s="36">
        <v>44162</v>
      </c>
      <c r="E40" s="44">
        <v>45195</v>
      </c>
      <c r="F40" s="56">
        <v>45200</v>
      </c>
      <c r="G40" s="111" t="s">
        <v>234</v>
      </c>
      <c r="H40" s="108">
        <v>45104</v>
      </c>
      <c r="I40" s="114">
        <v>45561</v>
      </c>
      <c r="J40" s="105" t="s">
        <v>122</v>
      </c>
      <c r="K40" s="108">
        <v>44831</v>
      </c>
      <c r="L40" s="108">
        <v>45561</v>
      </c>
      <c r="M40" s="106"/>
      <c r="N40" s="109"/>
      <c r="O40" s="109"/>
    </row>
    <row r="41" spans="2:15" x14ac:dyDescent="0.35">
      <c r="B41" s="37" t="s">
        <v>31</v>
      </c>
      <c r="C41" s="37" t="s">
        <v>250</v>
      </c>
      <c r="D41" s="36">
        <v>44193</v>
      </c>
      <c r="E41" s="44">
        <v>45226</v>
      </c>
      <c r="F41" s="56">
        <v>45231</v>
      </c>
      <c r="G41" s="112"/>
      <c r="H41" s="109"/>
      <c r="I41" s="114"/>
      <c r="J41" s="106"/>
      <c r="K41" s="109"/>
      <c r="L41" s="109"/>
      <c r="M41" s="106"/>
      <c r="N41" s="109"/>
      <c r="O41" s="109"/>
    </row>
    <row r="42" spans="2:15" x14ac:dyDescent="0.35">
      <c r="B42" s="37" t="s">
        <v>31</v>
      </c>
      <c r="C42" s="37" t="s">
        <v>249</v>
      </c>
      <c r="D42" s="36">
        <v>44224</v>
      </c>
      <c r="E42" s="44">
        <v>45254</v>
      </c>
      <c r="F42" s="56">
        <v>45261</v>
      </c>
      <c r="G42" s="113"/>
      <c r="H42" s="110"/>
      <c r="I42" s="114"/>
      <c r="J42" s="106"/>
      <c r="K42" s="109"/>
      <c r="L42" s="109"/>
      <c r="M42" s="107"/>
      <c r="N42" s="110"/>
      <c r="O42" s="110"/>
    </row>
    <row r="43" spans="2:15" ht="15" customHeight="1" x14ac:dyDescent="0.35">
      <c r="B43" s="37" t="s">
        <v>31</v>
      </c>
      <c r="C43" s="37" t="s">
        <v>248</v>
      </c>
      <c r="D43" s="36">
        <v>44252</v>
      </c>
      <c r="E43" s="44">
        <v>45287</v>
      </c>
      <c r="F43" s="56">
        <v>45292</v>
      </c>
      <c r="G43" s="111" t="s">
        <v>289</v>
      </c>
      <c r="H43" s="108">
        <v>45196</v>
      </c>
      <c r="I43" s="114">
        <v>45653</v>
      </c>
      <c r="J43" s="106"/>
      <c r="K43" s="109"/>
      <c r="L43" s="109"/>
      <c r="M43" s="105" t="s">
        <v>320</v>
      </c>
      <c r="N43" s="108">
        <v>44956</v>
      </c>
      <c r="O43" s="114">
        <v>45653</v>
      </c>
    </row>
    <row r="44" spans="2:15" x14ac:dyDescent="0.35">
      <c r="B44" s="37" t="s">
        <v>31</v>
      </c>
      <c r="C44" s="37" t="s">
        <v>245</v>
      </c>
      <c r="D44" s="36">
        <v>44284</v>
      </c>
      <c r="E44" s="44">
        <v>45317</v>
      </c>
      <c r="F44" s="56">
        <v>45323</v>
      </c>
      <c r="G44" s="112"/>
      <c r="H44" s="109"/>
      <c r="I44" s="114"/>
      <c r="J44" s="106"/>
      <c r="K44" s="109"/>
      <c r="L44" s="109"/>
      <c r="M44" s="106"/>
      <c r="N44" s="109"/>
      <c r="O44" s="114"/>
    </row>
    <row r="45" spans="2:15" x14ac:dyDescent="0.35">
      <c r="B45" s="37" t="s">
        <v>31</v>
      </c>
      <c r="C45" s="37" t="s">
        <v>244</v>
      </c>
      <c r="D45" s="36">
        <v>44313</v>
      </c>
      <c r="E45" s="44">
        <v>45345</v>
      </c>
      <c r="F45" s="56">
        <v>45352</v>
      </c>
      <c r="G45" s="113"/>
      <c r="H45" s="110"/>
      <c r="I45" s="114"/>
      <c r="J45" s="106"/>
      <c r="K45" s="110"/>
      <c r="L45" s="110"/>
      <c r="M45" s="106"/>
      <c r="N45" s="109"/>
      <c r="O45" s="114"/>
    </row>
    <row r="46" spans="2:15" x14ac:dyDescent="0.35">
      <c r="B46" s="37" t="s">
        <v>31</v>
      </c>
      <c r="C46" s="37" t="s">
        <v>243</v>
      </c>
      <c r="D46" s="36">
        <v>44344</v>
      </c>
      <c r="E46" s="44">
        <v>45378</v>
      </c>
      <c r="F46" s="56">
        <v>45383</v>
      </c>
      <c r="G46" s="111" t="s">
        <v>290</v>
      </c>
      <c r="H46" s="108">
        <v>45288</v>
      </c>
      <c r="I46" s="114">
        <v>45743</v>
      </c>
      <c r="J46" s="105" t="s">
        <v>226</v>
      </c>
      <c r="K46" s="108">
        <v>45013</v>
      </c>
      <c r="L46" s="108">
        <v>45743</v>
      </c>
      <c r="M46" s="106"/>
      <c r="N46" s="109"/>
      <c r="O46" s="114"/>
    </row>
    <row r="47" spans="2:15" x14ac:dyDescent="0.35">
      <c r="B47" s="37" t="s">
        <v>31</v>
      </c>
      <c r="C47" s="37" t="s">
        <v>241</v>
      </c>
      <c r="D47" s="36">
        <v>44375</v>
      </c>
      <c r="E47" s="44">
        <v>45408</v>
      </c>
      <c r="F47" s="56">
        <v>45413</v>
      </c>
      <c r="G47" s="112"/>
      <c r="H47" s="109"/>
      <c r="I47" s="114"/>
      <c r="J47" s="106"/>
      <c r="K47" s="109"/>
      <c r="L47" s="109"/>
      <c r="M47" s="106"/>
      <c r="N47" s="109"/>
      <c r="O47" s="114"/>
    </row>
    <row r="48" spans="2:15" x14ac:dyDescent="0.35">
      <c r="B48" s="37" t="s">
        <v>31</v>
      </c>
      <c r="C48" s="37" t="s">
        <v>240</v>
      </c>
      <c r="D48" s="36">
        <v>44405</v>
      </c>
      <c r="E48" s="44">
        <v>45439</v>
      </c>
      <c r="F48" s="56">
        <v>45444</v>
      </c>
      <c r="G48" s="113"/>
      <c r="H48" s="110"/>
      <c r="I48" s="114"/>
      <c r="J48" s="106"/>
      <c r="K48" s="109"/>
      <c r="L48" s="109"/>
      <c r="M48" s="106"/>
      <c r="N48" s="109"/>
      <c r="O48" s="114"/>
    </row>
    <row r="49" spans="2:15" x14ac:dyDescent="0.35">
      <c r="B49" s="37" t="s">
        <v>31</v>
      </c>
      <c r="C49" s="37" t="s">
        <v>239</v>
      </c>
      <c r="D49" s="36">
        <v>44438</v>
      </c>
      <c r="E49" s="44">
        <v>45469</v>
      </c>
      <c r="F49" s="56">
        <v>45474</v>
      </c>
      <c r="G49" s="111" t="s">
        <v>291</v>
      </c>
      <c r="H49" s="108">
        <v>45379</v>
      </c>
      <c r="I49" s="114">
        <v>45834</v>
      </c>
      <c r="J49" s="106"/>
      <c r="K49" s="109"/>
      <c r="L49" s="109"/>
      <c r="M49" s="106"/>
      <c r="N49" s="109"/>
      <c r="O49" s="114"/>
    </row>
    <row r="50" spans="2:15" x14ac:dyDescent="0.35">
      <c r="B50" s="37" t="s">
        <v>31</v>
      </c>
      <c r="C50" s="37" t="s">
        <v>237</v>
      </c>
      <c r="D50" s="36">
        <v>44466</v>
      </c>
      <c r="E50" s="44">
        <v>45499</v>
      </c>
      <c r="F50" s="56">
        <v>45505</v>
      </c>
      <c r="G50" s="112"/>
      <c r="H50" s="109"/>
      <c r="I50" s="114"/>
      <c r="J50" s="106"/>
      <c r="K50" s="109"/>
      <c r="L50" s="109"/>
      <c r="M50" s="106"/>
      <c r="N50" s="109"/>
      <c r="O50" s="114"/>
    </row>
    <row r="51" spans="2:15" x14ac:dyDescent="0.35">
      <c r="B51" s="37" t="s">
        <v>31</v>
      </c>
      <c r="C51" s="37" t="s">
        <v>236</v>
      </c>
      <c r="D51" s="36">
        <v>44497</v>
      </c>
      <c r="E51" s="44">
        <v>45531</v>
      </c>
      <c r="F51" s="56">
        <v>45536</v>
      </c>
      <c r="G51" s="113"/>
      <c r="H51" s="110"/>
      <c r="I51" s="114"/>
      <c r="J51" s="107"/>
      <c r="K51" s="110"/>
      <c r="L51" s="110"/>
      <c r="M51" s="106"/>
      <c r="N51" s="109"/>
      <c r="O51" s="114"/>
    </row>
    <row r="52" spans="2:15" x14ac:dyDescent="0.35">
      <c r="B52" s="37" t="s">
        <v>31</v>
      </c>
      <c r="C52" s="37" t="s">
        <v>235</v>
      </c>
      <c r="D52" s="36">
        <v>44529</v>
      </c>
      <c r="E52" s="44">
        <v>45561</v>
      </c>
      <c r="F52" s="56">
        <v>45566</v>
      </c>
      <c r="G52" s="111" t="s">
        <v>292</v>
      </c>
      <c r="H52" s="108">
        <v>45470</v>
      </c>
      <c r="I52" s="114">
        <v>45926</v>
      </c>
      <c r="J52" s="105" t="s">
        <v>227</v>
      </c>
      <c r="K52" s="108">
        <v>45196</v>
      </c>
      <c r="L52" s="114">
        <v>45926</v>
      </c>
      <c r="M52" s="106"/>
      <c r="N52" s="109"/>
      <c r="O52" s="114"/>
    </row>
    <row r="53" spans="2:15" x14ac:dyDescent="0.35">
      <c r="B53" s="37" t="s">
        <v>31</v>
      </c>
      <c r="C53" s="37" t="s">
        <v>233</v>
      </c>
      <c r="D53" s="36">
        <v>44558</v>
      </c>
      <c r="E53" s="44">
        <v>45590</v>
      </c>
      <c r="F53" s="56">
        <v>45597</v>
      </c>
      <c r="G53" s="112"/>
      <c r="H53" s="109"/>
      <c r="I53" s="114"/>
      <c r="J53" s="106"/>
      <c r="K53" s="109"/>
      <c r="L53" s="114"/>
      <c r="M53" s="106"/>
      <c r="N53" s="109"/>
      <c r="O53" s="114"/>
    </row>
    <row r="54" spans="2:15" x14ac:dyDescent="0.35">
      <c r="B54" s="37" t="s">
        <v>31</v>
      </c>
      <c r="C54" s="37" t="s">
        <v>232</v>
      </c>
      <c r="D54" s="36">
        <v>44589</v>
      </c>
      <c r="E54" s="44">
        <v>45622</v>
      </c>
      <c r="F54" s="56">
        <v>45627</v>
      </c>
      <c r="G54" s="113"/>
      <c r="H54" s="110"/>
      <c r="I54" s="114"/>
      <c r="J54" s="106"/>
      <c r="K54" s="109"/>
      <c r="L54" s="114"/>
      <c r="M54" s="107"/>
      <c r="N54" s="110"/>
      <c r="O54" s="114"/>
    </row>
    <row r="55" spans="2:15" x14ac:dyDescent="0.35">
      <c r="B55" s="70" t="s">
        <v>31</v>
      </c>
      <c r="C55" s="70" t="s">
        <v>277</v>
      </c>
      <c r="D55" s="73">
        <v>44617</v>
      </c>
      <c r="E55" s="71">
        <v>45653</v>
      </c>
      <c r="F55" s="56">
        <v>45658</v>
      </c>
      <c r="G55" s="111" t="s">
        <v>331</v>
      </c>
      <c r="H55" s="108">
        <v>45562</v>
      </c>
      <c r="I55" s="114">
        <v>46015</v>
      </c>
      <c r="J55" s="106"/>
      <c r="K55" s="109"/>
      <c r="L55" s="114"/>
      <c r="M55" s="105" t="s">
        <v>115</v>
      </c>
      <c r="N55" s="108">
        <v>45320</v>
      </c>
      <c r="O55" s="114">
        <v>46015</v>
      </c>
    </row>
    <row r="56" spans="2:15" x14ac:dyDescent="0.35">
      <c r="B56" s="70" t="s">
        <v>31</v>
      </c>
      <c r="C56" s="70" t="s">
        <v>278</v>
      </c>
      <c r="D56" s="73">
        <v>44648</v>
      </c>
      <c r="E56" s="71">
        <v>45684</v>
      </c>
      <c r="F56" s="56">
        <v>45689</v>
      </c>
      <c r="G56" s="112"/>
      <c r="H56" s="109"/>
      <c r="I56" s="114"/>
      <c r="J56" s="106"/>
      <c r="K56" s="109"/>
      <c r="L56" s="114"/>
      <c r="M56" s="106"/>
      <c r="N56" s="109"/>
      <c r="O56" s="114"/>
    </row>
    <row r="57" spans="2:15" x14ac:dyDescent="0.35">
      <c r="B57" s="70" t="s">
        <v>31</v>
      </c>
      <c r="C57" s="70" t="s">
        <v>279</v>
      </c>
      <c r="D57" s="73">
        <v>44678</v>
      </c>
      <c r="E57" s="71">
        <v>45712</v>
      </c>
      <c r="F57" s="56">
        <v>45717</v>
      </c>
      <c r="G57" s="113"/>
      <c r="H57" s="110"/>
      <c r="I57" s="114"/>
      <c r="J57" s="107"/>
      <c r="K57" s="110"/>
      <c r="L57" s="114"/>
      <c r="M57" s="106"/>
      <c r="N57" s="109"/>
      <c r="O57" s="114"/>
    </row>
    <row r="58" spans="2:15" x14ac:dyDescent="0.35">
      <c r="B58" s="70" t="s">
        <v>31</v>
      </c>
      <c r="C58" s="70" t="s">
        <v>280</v>
      </c>
      <c r="D58" s="73">
        <v>44711</v>
      </c>
      <c r="E58" s="71">
        <v>45743</v>
      </c>
      <c r="F58" s="56">
        <v>45748</v>
      </c>
      <c r="G58" s="111" t="s">
        <v>332</v>
      </c>
      <c r="H58" s="108">
        <v>45656</v>
      </c>
      <c r="I58" s="114">
        <v>46108</v>
      </c>
      <c r="J58" s="105" t="s">
        <v>475</v>
      </c>
      <c r="K58" s="114">
        <v>45379</v>
      </c>
      <c r="L58" s="114">
        <v>46108</v>
      </c>
      <c r="M58" s="106"/>
      <c r="N58" s="109"/>
      <c r="O58" s="114"/>
    </row>
    <row r="59" spans="2:15" x14ac:dyDescent="0.35">
      <c r="B59" s="70" t="s">
        <v>31</v>
      </c>
      <c r="C59" s="70" t="s">
        <v>281</v>
      </c>
      <c r="D59" s="73">
        <v>44739</v>
      </c>
      <c r="E59" s="71">
        <v>45772</v>
      </c>
      <c r="F59" s="56">
        <v>45778</v>
      </c>
      <c r="G59" s="112"/>
      <c r="H59" s="109"/>
      <c r="I59" s="114"/>
      <c r="J59" s="106"/>
      <c r="K59" s="114"/>
      <c r="L59" s="114"/>
      <c r="M59" s="106"/>
      <c r="N59" s="109"/>
      <c r="O59" s="114"/>
    </row>
    <row r="60" spans="2:15" x14ac:dyDescent="0.35">
      <c r="B60" s="70" t="s">
        <v>31</v>
      </c>
      <c r="C60" s="70" t="s">
        <v>282</v>
      </c>
      <c r="D60" s="73">
        <v>44770</v>
      </c>
      <c r="E60" s="71">
        <v>45804</v>
      </c>
      <c r="F60" s="56">
        <v>45809</v>
      </c>
      <c r="G60" s="113"/>
      <c r="H60" s="110"/>
      <c r="I60" s="114"/>
      <c r="J60" s="106"/>
      <c r="K60" s="114"/>
      <c r="L60" s="114"/>
      <c r="M60" s="106"/>
      <c r="N60" s="109"/>
      <c r="O60" s="114"/>
    </row>
    <row r="61" spans="2:15" x14ac:dyDescent="0.35">
      <c r="B61" s="70" t="s">
        <v>31</v>
      </c>
      <c r="C61" s="70" t="s">
        <v>283</v>
      </c>
      <c r="D61" s="73">
        <v>44802</v>
      </c>
      <c r="E61" s="71">
        <v>45834</v>
      </c>
      <c r="F61" s="56">
        <v>45839</v>
      </c>
      <c r="G61" s="111" t="s">
        <v>333</v>
      </c>
      <c r="H61" s="108">
        <v>45744</v>
      </c>
      <c r="I61" s="114">
        <v>46199</v>
      </c>
      <c r="J61" s="106"/>
      <c r="K61" s="114"/>
      <c r="L61" s="114"/>
      <c r="M61" s="106"/>
      <c r="N61" s="109"/>
      <c r="O61" s="114"/>
    </row>
    <row r="62" spans="2:15" x14ac:dyDescent="0.35">
      <c r="B62" s="70" t="s">
        <v>31</v>
      </c>
      <c r="C62" s="70" t="s">
        <v>284</v>
      </c>
      <c r="D62" s="73">
        <v>44831</v>
      </c>
      <c r="E62" s="71">
        <v>45863</v>
      </c>
      <c r="F62" s="56">
        <v>45870</v>
      </c>
      <c r="G62" s="112"/>
      <c r="H62" s="109"/>
      <c r="I62" s="114"/>
      <c r="J62" s="106"/>
      <c r="K62" s="114"/>
      <c r="L62" s="114"/>
      <c r="M62" s="106"/>
      <c r="N62" s="109"/>
      <c r="O62" s="114"/>
    </row>
    <row r="63" spans="2:15" x14ac:dyDescent="0.35">
      <c r="B63" s="70" t="s">
        <v>31</v>
      </c>
      <c r="C63" s="70" t="s">
        <v>285</v>
      </c>
      <c r="D63" s="73">
        <v>44862</v>
      </c>
      <c r="E63" s="71">
        <v>45896</v>
      </c>
      <c r="F63" s="56">
        <v>45901</v>
      </c>
      <c r="G63" s="113"/>
      <c r="H63" s="110"/>
      <c r="I63" s="114"/>
      <c r="J63" s="107"/>
      <c r="K63" s="114"/>
      <c r="L63" s="114"/>
      <c r="M63" s="106"/>
      <c r="N63" s="109"/>
      <c r="O63" s="114"/>
    </row>
    <row r="64" spans="2:15" x14ac:dyDescent="0.35">
      <c r="B64" s="70" t="s">
        <v>31</v>
      </c>
      <c r="C64" s="70" t="s">
        <v>286</v>
      </c>
      <c r="D64" s="73">
        <v>44893</v>
      </c>
      <c r="E64" s="71">
        <v>45926</v>
      </c>
      <c r="F64" s="56">
        <v>45931</v>
      </c>
      <c r="G64" s="111" t="s">
        <v>334</v>
      </c>
      <c r="H64" s="108">
        <v>45835</v>
      </c>
      <c r="I64" s="114">
        <v>46290</v>
      </c>
      <c r="J64" s="105" t="s">
        <v>329</v>
      </c>
      <c r="K64" s="114">
        <v>45562</v>
      </c>
      <c r="L64" s="114">
        <v>46290</v>
      </c>
      <c r="M64" s="106"/>
      <c r="N64" s="109"/>
      <c r="O64" s="114"/>
    </row>
    <row r="65" spans="2:15" x14ac:dyDescent="0.35">
      <c r="B65" s="70" t="s">
        <v>31</v>
      </c>
      <c r="C65" s="70" t="s">
        <v>287</v>
      </c>
      <c r="D65" s="73">
        <v>44923</v>
      </c>
      <c r="E65" s="71">
        <v>45957</v>
      </c>
      <c r="F65" s="56">
        <v>45962</v>
      </c>
      <c r="G65" s="112"/>
      <c r="H65" s="109"/>
      <c r="I65" s="114"/>
      <c r="J65" s="106"/>
      <c r="K65" s="114"/>
      <c r="L65" s="114"/>
      <c r="M65" s="106"/>
      <c r="N65" s="109"/>
      <c r="O65" s="114"/>
    </row>
    <row r="66" spans="2:15" x14ac:dyDescent="0.35">
      <c r="B66" s="70" t="s">
        <v>31</v>
      </c>
      <c r="C66" s="70" t="s">
        <v>288</v>
      </c>
      <c r="D66" s="73">
        <v>44956</v>
      </c>
      <c r="E66" s="71">
        <v>45987</v>
      </c>
      <c r="F66" s="56">
        <v>45992</v>
      </c>
      <c r="G66" s="113"/>
      <c r="H66" s="110"/>
      <c r="I66" s="114"/>
      <c r="J66" s="106"/>
      <c r="K66" s="114"/>
      <c r="L66" s="114"/>
      <c r="M66" s="107"/>
      <c r="N66" s="110"/>
      <c r="O66" s="114"/>
    </row>
    <row r="67" spans="2:15" x14ac:dyDescent="0.35">
      <c r="B67" s="70" t="s">
        <v>31</v>
      </c>
      <c r="C67" s="70" t="s">
        <v>293</v>
      </c>
      <c r="D67" s="73">
        <v>44984</v>
      </c>
      <c r="E67" s="71">
        <v>46015</v>
      </c>
      <c r="F67" s="56">
        <v>46023</v>
      </c>
      <c r="G67" s="111" t="s">
        <v>388</v>
      </c>
      <c r="H67" s="114">
        <v>45929</v>
      </c>
      <c r="I67" s="114">
        <v>46380</v>
      </c>
      <c r="J67" s="106"/>
      <c r="K67" s="114"/>
      <c r="L67" s="114"/>
      <c r="M67" s="105" t="s">
        <v>392</v>
      </c>
      <c r="N67" s="108">
        <v>45685</v>
      </c>
      <c r="O67" s="108">
        <v>46380</v>
      </c>
    </row>
    <row r="68" spans="2:15" x14ac:dyDescent="0.35">
      <c r="B68" s="70" t="s">
        <v>31</v>
      </c>
      <c r="C68" s="70" t="s">
        <v>294</v>
      </c>
      <c r="D68" s="73">
        <v>45013</v>
      </c>
      <c r="E68" s="71">
        <v>46049</v>
      </c>
      <c r="F68" s="56">
        <v>46054</v>
      </c>
      <c r="G68" s="112"/>
      <c r="H68" s="114"/>
      <c r="I68" s="114"/>
      <c r="J68" s="106"/>
      <c r="K68" s="114"/>
      <c r="L68" s="114"/>
      <c r="M68" s="106"/>
      <c r="N68" s="109"/>
      <c r="O68" s="109"/>
    </row>
    <row r="69" spans="2:15" x14ac:dyDescent="0.35">
      <c r="B69" s="70" t="s">
        <v>31</v>
      </c>
      <c r="C69" s="70" t="s">
        <v>295</v>
      </c>
      <c r="D69" s="73">
        <v>45043</v>
      </c>
      <c r="E69" s="71">
        <v>46077</v>
      </c>
      <c r="F69" s="56">
        <v>46082</v>
      </c>
      <c r="G69" s="113"/>
      <c r="H69" s="114"/>
      <c r="I69" s="114"/>
      <c r="J69" s="107"/>
      <c r="K69" s="114"/>
      <c r="L69" s="114"/>
      <c r="M69" s="106"/>
      <c r="N69" s="109"/>
      <c r="O69" s="109"/>
    </row>
    <row r="70" spans="2:15" ht="17.25" customHeight="1" x14ac:dyDescent="0.35">
      <c r="B70" s="70" t="s">
        <v>31</v>
      </c>
      <c r="C70" s="70" t="s">
        <v>296</v>
      </c>
      <c r="D70" s="73">
        <v>45075</v>
      </c>
      <c r="E70" s="71">
        <v>46108</v>
      </c>
      <c r="F70" s="56">
        <v>46113</v>
      </c>
      <c r="G70" s="111" t="s">
        <v>389</v>
      </c>
      <c r="H70" s="114">
        <v>46020</v>
      </c>
      <c r="I70" s="114">
        <v>46471</v>
      </c>
      <c r="J70" s="105" t="s">
        <v>375</v>
      </c>
      <c r="K70" s="114">
        <v>45744</v>
      </c>
      <c r="L70" s="114">
        <v>46471</v>
      </c>
      <c r="M70" s="106"/>
      <c r="N70" s="109"/>
      <c r="O70" s="109"/>
    </row>
    <row r="71" spans="2:15" x14ac:dyDescent="0.35">
      <c r="B71" s="70" t="s">
        <v>31</v>
      </c>
      <c r="C71" s="70" t="s">
        <v>297</v>
      </c>
      <c r="D71" s="73">
        <v>45104</v>
      </c>
      <c r="E71" s="71">
        <v>46136</v>
      </c>
      <c r="F71" s="56">
        <v>46143</v>
      </c>
      <c r="G71" s="112"/>
      <c r="H71" s="114"/>
      <c r="I71" s="114"/>
      <c r="J71" s="106"/>
      <c r="K71" s="114"/>
      <c r="L71" s="114"/>
      <c r="M71" s="106"/>
      <c r="N71" s="109"/>
      <c r="O71" s="109"/>
    </row>
    <row r="72" spans="2:15" x14ac:dyDescent="0.35">
      <c r="B72" s="70" t="s">
        <v>31</v>
      </c>
      <c r="C72" s="70" t="s">
        <v>298</v>
      </c>
      <c r="D72" s="73">
        <v>45135</v>
      </c>
      <c r="E72" s="71">
        <v>46169</v>
      </c>
      <c r="F72" s="56">
        <v>46174</v>
      </c>
      <c r="G72" s="113"/>
      <c r="H72" s="114"/>
      <c r="I72" s="114"/>
      <c r="J72" s="106"/>
      <c r="K72" s="114"/>
      <c r="L72" s="114"/>
      <c r="M72" s="106"/>
      <c r="N72" s="109"/>
      <c r="O72" s="109"/>
    </row>
    <row r="73" spans="2:15" x14ac:dyDescent="0.35">
      <c r="B73" s="70" t="s">
        <v>31</v>
      </c>
      <c r="C73" s="70" t="s">
        <v>299</v>
      </c>
      <c r="D73" s="73">
        <v>45166</v>
      </c>
      <c r="E73" s="71">
        <v>46199</v>
      </c>
      <c r="F73" s="56">
        <v>46204</v>
      </c>
      <c r="G73" s="111" t="s">
        <v>390</v>
      </c>
      <c r="H73" s="108">
        <v>46111</v>
      </c>
      <c r="I73" s="114">
        <v>46563</v>
      </c>
      <c r="J73" s="106"/>
      <c r="K73" s="114"/>
      <c r="L73" s="114"/>
      <c r="M73" s="106"/>
      <c r="N73" s="109"/>
      <c r="O73" s="109"/>
    </row>
    <row r="74" spans="2:15" x14ac:dyDescent="0.35">
      <c r="B74" s="70" t="s">
        <v>31</v>
      </c>
      <c r="C74" s="70" t="s">
        <v>300</v>
      </c>
      <c r="D74" s="73">
        <v>45196</v>
      </c>
      <c r="E74" s="71">
        <v>46230</v>
      </c>
      <c r="F74" s="56">
        <v>46235</v>
      </c>
      <c r="G74" s="112"/>
      <c r="H74" s="109"/>
      <c r="I74" s="114"/>
      <c r="J74" s="106"/>
      <c r="K74" s="114"/>
      <c r="L74" s="114"/>
      <c r="M74" s="106"/>
      <c r="N74" s="109"/>
      <c r="O74" s="109"/>
    </row>
    <row r="75" spans="2:15" ht="15" customHeight="1" x14ac:dyDescent="0.35">
      <c r="B75" s="70" t="s">
        <v>31</v>
      </c>
      <c r="C75" s="70" t="s">
        <v>301</v>
      </c>
      <c r="D75" s="73">
        <v>45229</v>
      </c>
      <c r="E75" s="71">
        <v>46261</v>
      </c>
      <c r="F75" s="56">
        <v>46266</v>
      </c>
      <c r="G75" s="113"/>
      <c r="H75" s="110"/>
      <c r="I75" s="114"/>
      <c r="J75" s="107"/>
      <c r="K75" s="114"/>
      <c r="L75" s="114"/>
      <c r="M75" s="106"/>
      <c r="N75" s="109"/>
      <c r="O75" s="109"/>
    </row>
    <row r="76" spans="2:15" x14ac:dyDescent="0.35">
      <c r="B76" s="70" t="s">
        <v>31</v>
      </c>
      <c r="C76" s="70" t="s">
        <v>302</v>
      </c>
      <c r="D76" s="73">
        <v>45257</v>
      </c>
      <c r="E76" s="71">
        <v>46290</v>
      </c>
      <c r="F76" s="56">
        <v>46296</v>
      </c>
      <c r="G76" s="111" t="s">
        <v>391</v>
      </c>
      <c r="H76" s="108">
        <v>46202</v>
      </c>
      <c r="I76" s="114">
        <v>46654</v>
      </c>
      <c r="J76" s="105" t="s">
        <v>474</v>
      </c>
      <c r="K76" s="114">
        <v>45929</v>
      </c>
      <c r="L76" s="114">
        <v>46654</v>
      </c>
      <c r="M76" s="106"/>
      <c r="N76" s="109"/>
      <c r="O76" s="109"/>
    </row>
    <row r="77" spans="2:15" x14ac:dyDescent="0.35">
      <c r="B77" s="70" t="s">
        <v>31</v>
      </c>
      <c r="C77" s="70" t="s">
        <v>303</v>
      </c>
      <c r="D77" s="73">
        <v>45288</v>
      </c>
      <c r="E77" s="71">
        <v>46322</v>
      </c>
      <c r="F77" s="56">
        <v>46327</v>
      </c>
      <c r="G77" s="112"/>
      <c r="H77" s="109"/>
      <c r="I77" s="114"/>
      <c r="J77" s="106"/>
      <c r="K77" s="114"/>
      <c r="L77" s="114"/>
      <c r="M77" s="106"/>
      <c r="N77" s="109"/>
      <c r="O77" s="109"/>
    </row>
    <row r="78" spans="2:15" x14ac:dyDescent="0.35">
      <c r="B78" s="51" t="s">
        <v>31</v>
      </c>
      <c r="C78" s="51" t="s">
        <v>304</v>
      </c>
      <c r="D78" s="55">
        <v>45320</v>
      </c>
      <c r="E78" s="52">
        <v>46352</v>
      </c>
      <c r="F78" s="56">
        <v>46357</v>
      </c>
      <c r="G78" s="113"/>
      <c r="H78" s="110"/>
      <c r="I78" s="114"/>
      <c r="J78" s="106"/>
      <c r="K78" s="114"/>
      <c r="L78" s="114"/>
      <c r="M78" s="107"/>
      <c r="N78" s="110"/>
      <c r="O78" s="110"/>
    </row>
    <row r="79" spans="2:15" x14ac:dyDescent="0.35">
      <c r="B79" s="51" t="s">
        <v>31</v>
      </c>
      <c r="C79" s="51" t="s">
        <v>305</v>
      </c>
      <c r="D79" s="55">
        <v>45348</v>
      </c>
      <c r="E79" s="52">
        <v>46380</v>
      </c>
      <c r="F79" s="56">
        <v>46388</v>
      </c>
      <c r="G79" s="111" t="s">
        <v>452</v>
      </c>
      <c r="H79" s="108">
        <v>46293</v>
      </c>
      <c r="I79" s="114">
        <v>46748</v>
      </c>
      <c r="J79" s="106"/>
      <c r="K79" s="114"/>
      <c r="L79" s="114"/>
      <c r="M79" s="105" t="s">
        <v>455</v>
      </c>
      <c r="N79" s="108">
        <v>46050</v>
      </c>
      <c r="O79" s="108">
        <v>46748</v>
      </c>
    </row>
    <row r="80" spans="2:15" x14ac:dyDescent="0.35">
      <c r="B80" s="51" t="s">
        <v>31</v>
      </c>
      <c r="C80" s="51" t="s">
        <v>306</v>
      </c>
      <c r="D80" s="55">
        <v>45379</v>
      </c>
      <c r="E80" s="52">
        <v>46414</v>
      </c>
      <c r="F80" s="56">
        <v>46419</v>
      </c>
      <c r="G80" s="112"/>
      <c r="H80" s="109"/>
      <c r="I80" s="114"/>
      <c r="J80" s="106"/>
      <c r="K80" s="114"/>
      <c r="L80" s="114"/>
      <c r="M80" s="106"/>
      <c r="N80" s="109"/>
      <c r="O80" s="109"/>
    </row>
    <row r="81" spans="2:15" x14ac:dyDescent="0.35">
      <c r="B81" s="51" t="s">
        <v>31</v>
      </c>
      <c r="C81" s="51" t="s">
        <v>305</v>
      </c>
      <c r="D81" s="55">
        <v>45411</v>
      </c>
      <c r="E81" s="52">
        <v>46442</v>
      </c>
      <c r="F81" s="56">
        <v>46447</v>
      </c>
      <c r="G81" s="113"/>
      <c r="H81" s="110"/>
      <c r="I81" s="114"/>
      <c r="J81" s="107"/>
      <c r="K81" s="114"/>
      <c r="L81" s="114"/>
      <c r="M81" s="106"/>
      <c r="N81" s="109"/>
      <c r="O81" s="109"/>
    </row>
    <row r="82" spans="2:15" x14ac:dyDescent="0.35">
      <c r="B82" s="51" t="s">
        <v>31</v>
      </c>
      <c r="C82" s="51" t="s">
        <v>306</v>
      </c>
      <c r="D82" s="55">
        <v>45440</v>
      </c>
      <c r="E82" s="52">
        <v>46471</v>
      </c>
      <c r="F82" s="56">
        <v>46478</v>
      </c>
      <c r="G82" s="111" t="s">
        <v>453</v>
      </c>
      <c r="H82" s="108">
        <v>46384</v>
      </c>
      <c r="I82" s="114">
        <v>46839</v>
      </c>
      <c r="J82" s="105" t="s">
        <v>442</v>
      </c>
      <c r="K82" s="114">
        <v>46111</v>
      </c>
      <c r="L82" s="114">
        <v>46839</v>
      </c>
      <c r="M82" s="106"/>
      <c r="N82" s="109"/>
      <c r="O82" s="109"/>
    </row>
    <row r="83" spans="2:15" x14ac:dyDescent="0.35">
      <c r="B83" s="51" t="s">
        <v>31</v>
      </c>
      <c r="C83" s="51" t="s">
        <v>307</v>
      </c>
      <c r="D83" s="55">
        <v>45470</v>
      </c>
      <c r="E83" s="52">
        <v>46503</v>
      </c>
      <c r="F83" s="56">
        <v>46508</v>
      </c>
      <c r="G83" s="112"/>
      <c r="H83" s="109"/>
      <c r="I83" s="114"/>
      <c r="J83" s="106"/>
      <c r="K83" s="114"/>
      <c r="L83" s="114"/>
      <c r="M83" s="106"/>
      <c r="N83" s="109"/>
      <c r="O83" s="109"/>
    </row>
    <row r="84" spans="2:15" x14ac:dyDescent="0.35">
      <c r="B84" s="51" t="s">
        <v>31</v>
      </c>
      <c r="C84" s="51" t="s">
        <v>308</v>
      </c>
      <c r="D84" s="55">
        <v>45502</v>
      </c>
      <c r="E84" s="52">
        <v>46534</v>
      </c>
      <c r="F84" s="56">
        <v>46539</v>
      </c>
      <c r="G84" s="113"/>
      <c r="H84" s="110"/>
      <c r="I84" s="114"/>
      <c r="J84" s="106"/>
      <c r="K84" s="114"/>
      <c r="L84" s="114"/>
      <c r="M84" s="106"/>
      <c r="N84" s="109"/>
      <c r="O84" s="109"/>
    </row>
    <row r="85" spans="2:15" x14ac:dyDescent="0.35">
      <c r="B85" s="51" t="s">
        <v>31</v>
      </c>
      <c r="C85" s="51" t="s">
        <v>309</v>
      </c>
      <c r="D85" s="55">
        <v>45532</v>
      </c>
      <c r="E85" s="52">
        <v>46563</v>
      </c>
      <c r="F85" s="56">
        <v>46569</v>
      </c>
      <c r="G85" s="111" t="s">
        <v>454</v>
      </c>
      <c r="H85" s="108">
        <v>46476</v>
      </c>
      <c r="I85" s="114">
        <v>46930</v>
      </c>
      <c r="J85" s="106"/>
      <c r="K85" s="114"/>
      <c r="L85" s="114"/>
      <c r="M85" s="106"/>
      <c r="N85" s="109"/>
      <c r="O85" s="109"/>
    </row>
    <row r="86" spans="2:15" x14ac:dyDescent="0.35">
      <c r="B86" s="51" t="s">
        <v>31</v>
      </c>
      <c r="C86" s="51" t="s">
        <v>310</v>
      </c>
      <c r="D86" s="55">
        <v>45562</v>
      </c>
      <c r="E86" s="52">
        <v>46595</v>
      </c>
      <c r="F86" s="56">
        <v>46600</v>
      </c>
      <c r="G86" s="112"/>
      <c r="H86" s="109"/>
      <c r="I86" s="114"/>
      <c r="J86" s="106"/>
      <c r="K86" s="114"/>
      <c r="L86" s="114"/>
      <c r="M86" s="106"/>
      <c r="N86" s="109"/>
      <c r="O86" s="109"/>
    </row>
    <row r="87" spans="2:15" x14ac:dyDescent="0.35">
      <c r="B87" s="51" t="s">
        <v>31</v>
      </c>
      <c r="C87" s="51" t="s">
        <v>311</v>
      </c>
      <c r="D87" s="55">
        <v>45593</v>
      </c>
      <c r="E87" s="52">
        <v>46626</v>
      </c>
      <c r="F87" s="56">
        <v>46631</v>
      </c>
      <c r="G87" s="113"/>
      <c r="H87" s="110"/>
      <c r="I87" s="114"/>
      <c r="J87" s="107"/>
      <c r="K87" s="114"/>
      <c r="L87" s="114"/>
      <c r="M87" s="106"/>
      <c r="N87" s="109"/>
      <c r="O87" s="109"/>
    </row>
    <row r="88" spans="2:15" x14ac:dyDescent="0.35">
      <c r="B88" s="51" t="s">
        <v>31</v>
      </c>
      <c r="C88" s="51" t="s">
        <v>312</v>
      </c>
      <c r="D88" s="55">
        <v>45623</v>
      </c>
      <c r="E88" s="52">
        <v>46654</v>
      </c>
      <c r="F88" s="56">
        <v>46661</v>
      </c>
      <c r="G88" s="111" t="s">
        <v>456</v>
      </c>
      <c r="H88" s="108">
        <v>46566</v>
      </c>
      <c r="I88" s="114">
        <v>47022</v>
      </c>
      <c r="J88" s="105" t="s">
        <v>374</v>
      </c>
      <c r="K88" s="114">
        <v>46293</v>
      </c>
      <c r="L88" s="114">
        <v>47022</v>
      </c>
      <c r="M88" s="106"/>
      <c r="N88" s="109"/>
      <c r="O88" s="109"/>
    </row>
    <row r="89" spans="2:15" x14ac:dyDescent="0.35">
      <c r="B89" s="51" t="s">
        <v>31</v>
      </c>
      <c r="C89" s="51" t="s">
        <v>313</v>
      </c>
      <c r="D89" s="55">
        <v>45656</v>
      </c>
      <c r="E89" s="52">
        <v>46687</v>
      </c>
      <c r="F89" s="56">
        <v>46692</v>
      </c>
      <c r="G89" s="112"/>
      <c r="H89" s="109"/>
      <c r="I89" s="114"/>
      <c r="J89" s="106"/>
      <c r="K89" s="114"/>
      <c r="L89" s="114"/>
      <c r="M89" s="106"/>
      <c r="N89" s="109"/>
      <c r="O89" s="109"/>
    </row>
    <row r="90" spans="2:15" x14ac:dyDescent="0.35">
      <c r="B90" s="58" t="s">
        <v>31</v>
      </c>
      <c r="C90" s="58" t="s">
        <v>314</v>
      </c>
      <c r="D90" s="59">
        <v>45685</v>
      </c>
      <c r="E90" s="60">
        <v>46717</v>
      </c>
      <c r="F90" s="56">
        <v>46722</v>
      </c>
      <c r="G90" s="113"/>
      <c r="H90" s="110"/>
      <c r="I90" s="114"/>
      <c r="J90" s="106"/>
      <c r="K90" s="114"/>
      <c r="L90" s="114"/>
      <c r="M90" s="107"/>
      <c r="N90" s="110"/>
      <c r="O90" s="110"/>
    </row>
    <row r="91" spans="2:15" x14ac:dyDescent="0.35">
      <c r="B91" s="58" t="s">
        <v>31</v>
      </c>
      <c r="C91" s="58" t="s">
        <v>315</v>
      </c>
      <c r="D91" s="59">
        <v>45713</v>
      </c>
      <c r="E91" s="60">
        <v>46748</v>
      </c>
      <c r="F91" s="56">
        <v>46753</v>
      </c>
      <c r="J91" s="106"/>
      <c r="K91" s="114"/>
      <c r="L91" s="114"/>
      <c r="M91" s="105" t="s">
        <v>476</v>
      </c>
      <c r="N91" s="108">
        <v>46415</v>
      </c>
      <c r="O91" s="108">
        <v>47114</v>
      </c>
    </row>
    <row r="92" spans="2:15" x14ac:dyDescent="0.35">
      <c r="B92" s="58" t="s">
        <v>31</v>
      </c>
      <c r="C92" s="58" t="s">
        <v>316</v>
      </c>
      <c r="D92" s="59">
        <v>45744</v>
      </c>
      <c r="E92" s="60">
        <v>46779</v>
      </c>
      <c r="F92" s="56">
        <v>46784</v>
      </c>
      <c r="J92" s="106"/>
      <c r="K92" s="114"/>
      <c r="L92" s="114"/>
      <c r="M92" s="106"/>
      <c r="N92" s="109"/>
      <c r="O92" s="109"/>
    </row>
    <row r="93" spans="2:15" x14ac:dyDescent="0.35">
      <c r="B93" s="58" t="s">
        <v>31</v>
      </c>
      <c r="C93" s="58" t="s">
        <v>317</v>
      </c>
      <c r="D93" s="59">
        <v>45775</v>
      </c>
      <c r="E93" s="60">
        <v>46808</v>
      </c>
      <c r="F93" s="56">
        <v>46813</v>
      </c>
      <c r="J93" s="107"/>
      <c r="K93" s="114"/>
      <c r="L93" s="114"/>
      <c r="M93" s="106"/>
      <c r="N93" s="109"/>
      <c r="O93" s="109"/>
    </row>
    <row r="94" spans="2:15" x14ac:dyDescent="0.35">
      <c r="B94" s="58" t="s">
        <v>31</v>
      </c>
      <c r="C94" s="58" t="s">
        <v>318</v>
      </c>
      <c r="D94" s="59">
        <v>45805</v>
      </c>
      <c r="E94" s="60">
        <v>46839</v>
      </c>
      <c r="F94" s="56">
        <v>46844</v>
      </c>
      <c r="M94" s="106"/>
      <c r="N94" s="109"/>
      <c r="O94" s="109"/>
    </row>
    <row r="95" spans="2:15" x14ac:dyDescent="0.35">
      <c r="B95" s="58" t="s">
        <v>31</v>
      </c>
      <c r="C95" s="58" t="s">
        <v>317</v>
      </c>
      <c r="D95" s="59">
        <v>45835</v>
      </c>
      <c r="E95" s="60">
        <v>46869</v>
      </c>
      <c r="F95" s="56">
        <v>46874</v>
      </c>
      <c r="M95" s="106"/>
      <c r="N95" s="109"/>
      <c r="O95" s="109"/>
    </row>
    <row r="96" spans="2:15" x14ac:dyDescent="0.35">
      <c r="B96" s="58" t="s">
        <v>31</v>
      </c>
      <c r="C96" s="58" t="s">
        <v>318</v>
      </c>
      <c r="D96" s="59">
        <v>45866</v>
      </c>
      <c r="E96" s="60">
        <v>46899</v>
      </c>
      <c r="F96" s="56">
        <v>46905</v>
      </c>
      <c r="M96" s="106"/>
      <c r="N96" s="109"/>
      <c r="O96" s="109"/>
    </row>
    <row r="97" spans="2:15" x14ac:dyDescent="0.35">
      <c r="B97" s="58" t="s">
        <v>31</v>
      </c>
      <c r="C97" s="58" t="s">
        <v>319</v>
      </c>
      <c r="D97" s="59">
        <v>45897</v>
      </c>
      <c r="E97" s="60">
        <v>46930</v>
      </c>
      <c r="F97" s="56">
        <v>46935</v>
      </c>
      <c r="M97" s="106"/>
      <c r="N97" s="109"/>
      <c r="O97" s="109"/>
    </row>
    <row r="98" spans="2:15" x14ac:dyDescent="0.35">
      <c r="B98" s="58" t="s">
        <v>31</v>
      </c>
      <c r="C98" s="58" t="s">
        <v>349</v>
      </c>
      <c r="D98" s="59">
        <v>45929</v>
      </c>
      <c r="E98" s="60">
        <v>46961</v>
      </c>
      <c r="F98" s="56">
        <v>46966</v>
      </c>
      <c r="M98" s="106"/>
      <c r="N98" s="109"/>
      <c r="O98" s="109"/>
    </row>
    <row r="99" spans="2:15" x14ac:dyDescent="0.35">
      <c r="B99" s="58" t="s">
        <v>31</v>
      </c>
      <c r="C99" s="58" t="s">
        <v>350</v>
      </c>
      <c r="D99" s="59">
        <v>45958</v>
      </c>
      <c r="E99" s="60">
        <v>46990</v>
      </c>
      <c r="F99" s="56">
        <v>46997</v>
      </c>
      <c r="M99" s="106"/>
      <c r="N99" s="109"/>
      <c r="O99" s="109"/>
    </row>
    <row r="100" spans="2:15" x14ac:dyDescent="0.35">
      <c r="B100" s="58" t="s">
        <v>31</v>
      </c>
      <c r="C100" s="58" t="s">
        <v>351</v>
      </c>
      <c r="D100" s="59">
        <v>45988</v>
      </c>
      <c r="E100" s="60">
        <v>47022</v>
      </c>
      <c r="F100" s="56">
        <v>47027</v>
      </c>
      <c r="M100" s="106"/>
      <c r="N100" s="109"/>
      <c r="O100" s="109"/>
    </row>
    <row r="101" spans="2:15" x14ac:dyDescent="0.35">
      <c r="B101" s="58" t="s">
        <v>31</v>
      </c>
      <c r="C101" s="58" t="s">
        <v>352</v>
      </c>
      <c r="D101" s="59">
        <v>46020</v>
      </c>
      <c r="E101" s="60">
        <v>47053</v>
      </c>
      <c r="F101" s="56">
        <v>47058</v>
      </c>
      <c r="M101" s="106"/>
      <c r="N101" s="109"/>
      <c r="O101" s="109"/>
    </row>
    <row r="102" spans="2:15" x14ac:dyDescent="0.35">
      <c r="B102" s="58" t="s">
        <v>31</v>
      </c>
      <c r="C102" s="58" t="s">
        <v>353</v>
      </c>
      <c r="D102" s="59">
        <v>46050</v>
      </c>
      <c r="E102" s="60">
        <v>47081</v>
      </c>
      <c r="F102" s="56">
        <v>47088</v>
      </c>
      <c r="M102" s="107"/>
      <c r="N102" s="110"/>
      <c r="O102" s="110"/>
    </row>
    <row r="103" spans="2:15" x14ac:dyDescent="0.35">
      <c r="B103" s="58" t="s">
        <v>31</v>
      </c>
      <c r="C103" s="58" t="s">
        <v>354</v>
      </c>
      <c r="D103" s="59">
        <v>46078</v>
      </c>
      <c r="E103" s="60">
        <v>47114</v>
      </c>
      <c r="F103" s="56">
        <v>47119</v>
      </c>
    </row>
    <row r="104" spans="2:15" x14ac:dyDescent="0.35">
      <c r="B104" s="58" t="s">
        <v>31</v>
      </c>
      <c r="C104" s="58" t="s">
        <v>355</v>
      </c>
      <c r="D104" s="59">
        <v>46111</v>
      </c>
      <c r="E104" s="60">
        <v>47144</v>
      </c>
      <c r="F104" s="56">
        <v>47150</v>
      </c>
    </row>
    <row r="105" spans="2:15" x14ac:dyDescent="0.35">
      <c r="B105" s="58" t="s">
        <v>31</v>
      </c>
      <c r="C105" s="58" t="s">
        <v>356</v>
      </c>
      <c r="D105" s="59">
        <v>46139</v>
      </c>
      <c r="E105" s="60">
        <v>47172</v>
      </c>
      <c r="F105" s="56">
        <v>47178</v>
      </c>
    </row>
    <row r="106" spans="2:15" x14ac:dyDescent="0.35">
      <c r="B106" s="58" t="s">
        <v>31</v>
      </c>
      <c r="C106" s="58" t="s">
        <v>357</v>
      </c>
      <c r="D106" s="59">
        <v>46170</v>
      </c>
      <c r="E106" s="60">
        <v>47204</v>
      </c>
      <c r="F106" s="56">
        <v>47209</v>
      </c>
    </row>
    <row r="107" spans="2:15" x14ac:dyDescent="0.35">
      <c r="B107" s="58" t="s">
        <v>31</v>
      </c>
      <c r="C107" s="58" t="s">
        <v>347</v>
      </c>
      <c r="D107" s="59">
        <v>46202</v>
      </c>
      <c r="E107" s="60">
        <v>47234</v>
      </c>
      <c r="F107" s="56">
        <v>47239</v>
      </c>
    </row>
    <row r="108" spans="2:15" x14ac:dyDescent="0.35">
      <c r="B108" s="58" t="s">
        <v>31</v>
      </c>
      <c r="C108" s="58" t="s">
        <v>348</v>
      </c>
      <c r="D108" s="59">
        <v>46231</v>
      </c>
      <c r="E108" s="60">
        <v>47263</v>
      </c>
      <c r="F108" s="56">
        <v>47270</v>
      </c>
    </row>
    <row r="109" spans="2:15" x14ac:dyDescent="0.35">
      <c r="B109" s="58" t="s">
        <v>31</v>
      </c>
      <c r="C109" s="58" t="s">
        <v>371</v>
      </c>
      <c r="D109" s="59">
        <v>46262</v>
      </c>
      <c r="E109" s="60">
        <v>47295</v>
      </c>
      <c r="F109" s="56">
        <v>47300</v>
      </c>
    </row>
    <row r="110" spans="2:15" x14ac:dyDescent="0.35">
      <c r="B110" s="58" t="s">
        <v>31</v>
      </c>
      <c r="C110" s="58" t="s">
        <v>379</v>
      </c>
      <c r="D110" s="59">
        <v>46293</v>
      </c>
      <c r="E110" s="60">
        <v>47326</v>
      </c>
      <c r="F110" s="56">
        <v>47331</v>
      </c>
    </row>
    <row r="111" spans="2:15" x14ac:dyDescent="0.35">
      <c r="B111" s="58" t="s">
        <v>31</v>
      </c>
      <c r="C111" s="58" t="s">
        <v>380</v>
      </c>
      <c r="D111" s="59">
        <v>46323</v>
      </c>
      <c r="E111" s="60">
        <v>47357</v>
      </c>
      <c r="F111" s="56">
        <v>47362</v>
      </c>
    </row>
    <row r="112" spans="2:15" x14ac:dyDescent="0.35">
      <c r="B112" s="58" t="s">
        <v>31</v>
      </c>
      <c r="C112" s="58" t="s">
        <v>381</v>
      </c>
      <c r="D112" s="59">
        <v>46353</v>
      </c>
      <c r="E112" s="60">
        <v>47387</v>
      </c>
      <c r="F112" s="56">
        <v>47392</v>
      </c>
    </row>
    <row r="113" spans="2:6" x14ac:dyDescent="0.35">
      <c r="B113" s="58" t="s">
        <v>31</v>
      </c>
      <c r="C113" s="58" t="s">
        <v>377</v>
      </c>
      <c r="D113" s="59">
        <v>46384</v>
      </c>
      <c r="E113" s="60">
        <v>47417</v>
      </c>
      <c r="F113" s="56">
        <v>47423</v>
      </c>
    </row>
    <row r="114" spans="2:6" x14ac:dyDescent="0.35">
      <c r="B114" s="58" t="s">
        <v>31</v>
      </c>
      <c r="C114" s="58" t="s">
        <v>382</v>
      </c>
      <c r="D114" s="59">
        <v>46415</v>
      </c>
      <c r="E114" s="60">
        <v>47448</v>
      </c>
      <c r="F114" s="56">
        <v>47453</v>
      </c>
    </row>
    <row r="115" spans="2:6" x14ac:dyDescent="0.35">
      <c r="B115" s="58" t="s">
        <v>31</v>
      </c>
      <c r="C115" s="58" t="s">
        <v>383</v>
      </c>
      <c r="D115" s="59">
        <v>46443</v>
      </c>
      <c r="E115" s="60">
        <v>47479</v>
      </c>
      <c r="F115" s="56">
        <v>47484</v>
      </c>
    </row>
    <row r="116" spans="2:6" x14ac:dyDescent="0.35">
      <c r="B116" s="58" t="s">
        <v>31</v>
      </c>
      <c r="C116" s="58" t="s">
        <v>384</v>
      </c>
      <c r="D116" s="59">
        <v>46476</v>
      </c>
      <c r="E116" s="60">
        <v>47508</v>
      </c>
      <c r="F116" s="56">
        <v>47515</v>
      </c>
    </row>
    <row r="117" spans="2:6" x14ac:dyDescent="0.35">
      <c r="B117" s="58" t="s">
        <v>31</v>
      </c>
      <c r="C117" s="58" t="s">
        <v>385</v>
      </c>
      <c r="D117" s="59">
        <v>46504</v>
      </c>
      <c r="E117" s="60">
        <v>47536</v>
      </c>
      <c r="F117" s="56">
        <v>47543</v>
      </c>
    </row>
    <row r="118" spans="2:6" x14ac:dyDescent="0.35">
      <c r="B118" s="58" t="s">
        <v>31</v>
      </c>
      <c r="C118" s="58" t="s">
        <v>386</v>
      </c>
      <c r="D118" s="59">
        <v>46535</v>
      </c>
      <c r="E118" s="60">
        <v>47569</v>
      </c>
      <c r="F118" s="56">
        <v>47574</v>
      </c>
    </row>
    <row r="119" spans="2:6" x14ac:dyDescent="0.35">
      <c r="B119" s="58" t="s">
        <v>31</v>
      </c>
      <c r="C119" s="58" t="s">
        <v>387</v>
      </c>
      <c r="D119" s="59">
        <v>46566</v>
      </c>
      <c r="E119" s="60">
        <v>47599</v>
      </c>
      <c r="F119" s="56">
        <v>47604</v>
      </c>
    </row>
    <row r="120" spans="2:6" x14ac:dyDescent="0.35">
      <c r="B120" s="58" t="s">
        <v>31</v>
      </c>
      <c r="C120" s="58" t="s">
        <v>378</v>
      </c>
      <c r="D120" s="59">
        <v>46596</v>
      </c>
      <c r="E120" s="60">
        <v>47630</v>
      </c>
      <c r="F120" s="56">
        <v>47635</v>
      </c>
    </row>
    <row r="124" spans="2:6" x14ac:dyDescent="0.35">
      <c r="B124" t="s">
        <v>231</v>
      </c>
    </row>
    <row r="125" spans="2:6" x14ac:dyDescent="0.35">
      <c r="B125" t="s">
        <v>230</v>
      </c>
    </row>
    <row r="126" spans="2:6" x14ac:dyDescent="0.35">
      <c r="B126" t="s">
        <v>229</v>
      </c>
    </row>
  </sheetData>
  <mergeCells count="152">
    <mergeCell ref="M55:M66"/>
    <mergeCell ref="N55:N66"/>
    <mergeCell ref="G64:G66"/>
    <mergeCell ref="H64:H66"/>
    <mergeCell ref="I64:I66"/>
    <mergeCell ref="L46:L51"/>
    <mergeCell ref="K52:K57"/>
    <mergeCell ref="L52:L57"/>
    <mergeCell ref="J52:J57"/>
    <mergeCell ref="G55:G57"/>
    <mergeCell ref="H55:H57"/>
    <mergeCell ref="I55:I57"/>
    <mergeCell ref="G58:G60"/>
    <mergeCell ref="H58:H60"/>
    <mergeCell ref="I58:I60"/>
    <mergeCell ref="G61:G63"/>
    <mergeCell ref="H61:H63"/>
    <mergeCell ref="I61:I63"/>
    <mergeCell ref="J46:J51"/>
    <mergeCell ref="H49:H51"/>
    <mergeCell ref="H52:H54"/>
    <mergeCell ref="K46:K51"/>
    <mergeCell ref="K58:K63"/>
    <mergeCell ref="L58:L63"/>
    <mergeCell ref="I43:I45"/>
    <mergeCell ref="I46:I48"/>
    <mergeCell ref="I49:I51"/>
    <mergeCell ref="I52:I54"/>
    <mergeCell ref="J58:J63"/>
    <mergeCell ref="G31:G33"/>
    <mergeCell ref="H31:H33"/>
    <mergeCell ref="G52:G54"/>
    <mergeCell ref="H43:H45"/>
    <mergeCell ref="H46:H48"/>
    <mergeCell ref="I31:I33"/>
    <mergeCell ref="B2:O3"/>
    <mergeCell ref="B5:C5"/>
    <mergeCell ref="G7:G9"/>
    <mergeCell ref="H7:H9"/>
    <mergeCell ref="I7:I9"/>
    <mergeCell ref="M7:M18"/>
    <mergeCell ref="N7:N18"/>
    <mergeCell ref="O7:O18"/>
    <mergeCell ref="G10:G12"/>
    <mergeCell ref="H10:H12"/>
    <mergeCell ref="I10:I12"/>
    <mergeCell ref="J10:J15"/>
    <mergeCell ref="K10:K15"/>
    <mergeCell ref="L10:L15"/>
    <mergeCell ref="G13:G15"/>
    <mergeCell ref="H13:H15"/>
    <mergeCell ref="I13:I15"/>
    <mergeCell ref="G16:G18"/>
    <mergeCell ref="H16:H18"/>
    <mergeCell ref="I16:I18"/>
    <mergeCell ref="J16:J21"/>
    <mergeCell ref="H19:H21"/>
    <mergeCell ref="I19:I21"/>
    <mergeCell ref="M19:M30"/>
    <mergeCell ref="O19:O30"/>
    <mergeCell ref="G22:G24"/>
    <mergeCell ref="H22:H24"/>
    <mergeCell ref="I22:I24"/>
    <mergeCell ref="J22:J27"/>
    <mergeCell ref="K22:K27"/>
    <mergeCell ref="L22:L27"/>
    <mergeCell ref="G25:G27"/>
    <mergeCell ref="H25:H27"/>
    <mergeCell ref="I25:I27"/>
    <mergeCell ref="G28:G30"/>
    <mergeCell ref="H28:H30"/>
    <mergeCell ref="I28:I30"/>
    <mergeCell ref="J28:J33"/>
    <mergeCell ref="K28:K33"/>
    <mergeCell ref="L28:L33"/>
    <mergeCell ref="K16:K21"/>
    <mergeCell ref="L16:L21"/>
    <mergeCell ref="G19:G21"/>
    <mergeCell ref="M31:M42"/>
    <mergeCell ref="N19:N30"/>
    <mergeCell ref="O55:O66"/>
    <mergeCell ref="N31:N42"/>
    <mergeCell ref="O31:O42"/>
    <mergeCell ref="G34:G36"/>
    <mergeCell ref="H34:H36"/>
    <mergeCell ref="I34:I36"/>
    <mergeCell ref="J34:J39"/>
    <mergeCell ref="K34:K39"/>
    <mergeCell ref="L34:L39"/>
    <mergeCell ref="G37:G39"/>
    <mergeCell ref="H37:H39"/>
    <mergeCell ref="J40:J45"/>
    <mergeCell ref="K40:K45"/>
    <mergeCell ref="L40:L45"/>
    <mergeCell ref="I37:I39"/>
    <mergeCell ref="G43:G45"/>
    <mergeCell ref="O43:O54"/>
    <mergeCell ref="G40:G42"/>
    <mergeCell ref="H40:H42"/>
    <mergeCell ref="I40:I42"/>
    <mergeCell ref="G46:G48"/>
    <mergeCell ref="G49:G51"/>
    <mergeCell ref="M43:M54"/>
    <mergeCell ref="N43:N54"/>
    <mergeCell ref="K88:K93"/>
    <mergeCell ref="J88:J93"/>
    <mergeCell ref="L88:L93"/>
    <mergeCell ref="L70:L75"/>
    <mergeCell ref="M67:M78"/>
    <mergeCell ref="N67:N78"/>
    <mergeCell ref="O67:O78"/>
    <mergeCell ref="G76:G78"/>
    <mergeCell ref="H67:H69"/>
    <mergeCell ref="H70:H72"/>
    <mergeCell ref="H73:H75"/>
    <mergeCell ref="H76:H78"/>
    <mergeCell ref="I67:I69"/>
    <mergeCell ref="I70:I72"/>
    <mergeCell ref="I73:I75"/>
    <mergeCell ref="I76:I78"/>
    <mergeCell ref="G67:G69"/>
    <mergeCell ref="J64:J69"/>
    <mergeCell ref="K64:K69"/>
    <mergeCell ref="L64:L69"/>
    <mergeCell ref="G70:G72"/>
    <mergeCell ref="G73:G75"/>
    <mergeCell ref="J70:J75"/>
    <mergeCell ref="K70:K75"/>
    <mergeCell ref="M91:M102"/>
    <mergeCell ref="N91:N102"/>
    <mergeCell ref="O91:O102"/>
    <mergeCell ref="M79:M90"/>
    <mergeCell ref="N79:N90"/>
    <mergeCell ref="O79:O90"/>
    <mergeCell ref="G79:G81"/>
    <mergeCell ref="H79:H81"/>
    <mergeCell ref="I79:I81"/>
    <mergeCell ref="G82:G84"/>
    <mergeCell ref="H82:H84"/>
    <mergeCell ref="I82:I84"/>
    <mergeCell ref="G85:G87"/>
    <mergeCell ref="H85:H87"/>
    <mergeCell ref="I85:I87"/>
    <mergeCell ref="G88:G90"/>
    <mergeCell ref="H88:H90"/>
    <mergeCell ref="I88:I90"/>
    <mergeCell ref="J76:J81"/>
    <mergeCell ref="K76:K81"/>
    <mergeCell ref="L76:L81"/>
    <mergeCell ref="J82:J87"/>
    <mergeCell ref="K82:K87"/>
    <mergeCell ref="L82:L87"/>
  </mergeCells>
  <phoneticPr fontId="16" type="noConversion"/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CA91-4668-437F-9595-15AB213C1084}">
  <sheetPr>
    <tabColor theme="9" tint="0.79998168889431442"/>
  </sheetPr>
  <dimension ref="A1:I425"/>
  <sheetViews>
    <sheetView showGridLines="0" showRowColHeaders="0" zoomScaleNormal="100" workbookViewId="0">
      <selection sqref="A1:B1"/>
    </sheetView>
  </sheetViews>
  <sheetFormatPr defaultRowHeight="14.5" x14ac:dyDescent="0.35"/>
  <cols>
    <col min="1" max="1" width="11.7265625" customWidth="1"/>
    <col min="2" max="2" width="23.54296875" customWidth="1"/>
    <col min="3" max="3" width="19.453125" customWidth="1"/>
    <col min="4" max="4" width="28.7265625" customWidth="1"/>
    <col min="5" max="5" width="21.7265625" hidden="1" customWidth="1"/>
    <col min="9" max="9" width="10.81640625" bestFit="1" customWidth="1"/>
  </cols>
  <sheetData>
    <row r="1" spans="1:5" ht="75" customHeight="1" x14ac:dyDescent="0.35">
      <c r="A1" s="115" t="s">
        <v>111</v>
      </c>
      <c r="B1" s="116"/>
      <c r="C1" s="49" t="s">
        <v>110</v>
      </c>
      <c r="D1" s="49" t="s">
        <v>109</v>
      </c>
      <c r="E1" s="41">
        <v>16</v>
      </c>
    </row>
    <row r="2" spans="1:5" hidden="1" x14ac:dyDescent="0.35">
      <c r="A2" s="67" t="s">
        <v>31</v>
      </c>
      <c r="B2" s="67" t="s">
        <v>108</v>
      </c>
      <c r="C2" s="69">
        <v>43606</v>
      </c>
      <c r="D2" s="69">
        <v>43630</v>
      </c>
      <c r="E2" s="35">
        <v>43632</v>
      </c>
    </row>
    <row r="3" spans="1:5" hidden="1" x14ac:dyDescent="0.35">
      <c r="A3" s="67" t="s">
        <v>31</v>
      </c>
      <c r="B3" s="67" t="s">
        <v>107</v>
      </c>
      <c r="C3" s="69">
        <v>43606</v>
      </c>
      <c r="D3" s="69">
        <v>43661</v>
      </c>
      <c r="E3" s="35">
        <v>43662</v>
      </c>
    </row>
    <row r="4" spans="1:5" hidden="1" x14ac:dyDescent="0.35">
      <c r="A4" s="67" t="s">
        <v>31</v>
      </c>
      <c r="B4" s="67" t="s">
        <v>106</v>
      </c>
      <c r="C4" s="69">
        <v>43606</v>
      </c>
      <c r="D4" s="69">
        <v>43692</v>
      </c>
      <c r="E4" s="35">
        <v>43693</v>
      </c>
    </row>
    <row r="5" spans="1:5" hidden="1" x14ac:dyDescent="0.35">
      <c r="A5" s="67" t="s">
        <v>31</v>
      </c>
      <c r="B5" s="67" t="s">
        <v>105</v>
      </c>
      <c r="C5" s="69">
        <v>43606</v>
      </c>
      <c r="D5" s="69">
        <v>43721</v>
      </c>
      <c r="E5" s="35">
        <v>43724</v>
      </c>
    </row>
    <row r="6" spans="1:5" hidden="1" x14ac:dyDescent="0.35">
      <c r="A6" s="67" t="s">
        <v>31</v>
      </c>
      <c r="B6" s="67" t="s">
        <v>104</v>
      </c>
      <c r="C6" s="69">
        <v>43606</v>
      </c>
      <c r="D6" s="69">
        <v>43753</v>
      </c>
      <c r="E6" s="35">
        <v>43754</v>
      </c>
    </row>
    <row r="7" spans="1:5" hidden="1" x14ac:dyDescent="0.35">
      <c r="A7" s="67" t="s">
        <v>31</v>
      </c>
      <c r="B7" s="67" t="s">
        <v>103</v>
      </c>
      <c r="C7" s="69">
        <v>43606</v>
      </c>
      <c r="D7" s="69">
        <v>43784</v>
      </c>
      <c r="E7" s="35">
        <v>43785</v>
      </c>
    </row>
    <row r="8" spans="1:5" hidden="1" x14ac:dyDescent="0.35">
      <c r="A8" s="67" t="s">
        <v>31</v>
      </c>
      <c r="B8" s="67" t="s">
        <v>102</v>
      </c>
      <c r="C8" s="69">
        <v>43606</v>
      </c>
      <c r="D8" s="69">
        <v>43812</v>
      </c>
      <c r="E8" s="35">
        <v>43815</v>
      </c>
    </row>
    <row r="9" spans="1:5" hidden="1" x14ac:dyDescent="0.35">
      <c r="A9" s="67" t="s">
        <v>31</v>
      </c>
      <c r="B9" s="67" t="s">
        <v>101</v>
      </c>
      <c r="C9" s="69">
        <v>43606</v>
      </c>
      <c r="D9" s="69">
        <v>43845</v>
      </c>
      <c r="E9" s="35">
        <v>43846</v>
      </c>
    </row>
    <row r="10" spans="1:5" hidden="1" x14ac:dyDescent="0.35">
      <c r="A10" s="67" t="s">
        <v>31</v>
      </c>
      <c r="B10" s="67" t="s">
        <v>100</v>
      </c>
      <c r="C10" s="69">
        <v>43606</v>
      </c>
      <c r="D10" s="69">
        <v>43875</v>
      </c>
      <c r="E10" s="35">
        <v>43877</v>
      </c>
    </row>
    <row r="11" spans="1:5" hidden="1" x14ac:dyDescent="0.35">
      <c r="A11" s="67" t="s">
        <v>31</v>
      </c>
      <c r="B11" s="67" t="s">
        <v>99</v>
      </c>
      <c r="C11" s="69">
        <v>43606</v>
      </c>
      <c r="D11" s="69">
        <v>43903</v>
      </c>
      <c r="E11" s="35">
        <v>43906</v>
      </c>
    </row>
    <row r="12" spans="1:5" hidden="1" x14ac:dyDescent="0.35">
      <c r="A12" s="67" t="s">
        <v>31</v>
      </c>
      <c r="B12" s="67" t="s">
        <v>98</v>
      </c>
      <c r="C12" s="69">
        <v>43606</v>
      </c>
      <c r="D12" s="69">
        <v>43936</v>
      </c>
      <c r="E12" s="35">
        <v>43937</v>
      </c>
    </row>
    <row r="13" spans="1:5" hidden="1" x14ac:dyDescent="0.35">
      <c r="A13" s="67" t="s">
        <v>31</v>
      </c>
      <c r="B13" s="67" t="s">
        <v>97</v>
      </c>
      <c r="C13" s="69">
        <v>43606</v>
      </c>
      <c r="D13" s="69">
        <v>43966</v>
      </c>
      <c r="E13" s="35">
        <v>43967</v>
      </c>
    </row>
    <row r="14" spans="1:5" hidden="1" x14ac:dyDescent="0.35">
      <c r="A14" s="67" t="s">
        <v>31</v>
      </c>
      <c r="B14" s="67" t="s">
        <v>96</v>
      </c>
      <c r="C14" s="69">
        <v>43606</v>
      </c>
      <c r="D14" s="69">
        <v>43997</v>
      </c>
      <c r="E14" s="35">
        <v>43998</v>
      </c>
    </row>
    <row r="15" spans="1:5" hidden="1" x14ac:dyDescent="0.35">
      <c r="A15" s="67" t="s">
        <v>31</v>
      </c>
      <c r="B15" s="67" t="s">
        <v>95</v>
      </c>
      <c r="C15" s="69">
        <v>43606</v>
      </c>
      <c r="D15" s="69">
        <v>44027</v>
      </c>
      <c r="E15" s="35">
        <v>44028</v>
      </c>
    </row>
    <row r="16" spans="1:5" hidden="1" x14ac:dyDescent="0.35">
      <c r="A16" s="67" t="s">
        <v>31</v>
      </c>
      <c r="B16" s="67" t="s">
        <v>94</v>
      </c>
      <c r="C16" s="69">
        <v>43606</v>
      </c>
      <c r="D16" s="69">
        <v>44057</v>
      </c>
      <c r="E16" s="35">
        <v>44059</v>
      </c>
    </row>
    <row r="17" spans="1:5" hidden="1" x14ac:dyDescent="0.35">
      <c r="A17" s="67" t="s">
        <v>31</v>
      </c>
      <c r="B17" s="67" t="s">
        <v>93</v>
      </c>
      <c r="C17" s="69">
        <v>43606</v>
      </c>
      <c r="D17" s="69">
        <v>44089</v>
      </c>
      <c r="E17" s="35">
        <v>44090</v>
      </c>
    </row>
    <row r="18" spans="1:5" hidden="1" x14ac:dyDescent="0.35">
      <c r="A18" s="67" t="s">
        <v>31</v>
      </c>
      <c r="B18" s="67" t="s">
        <v>92</v>
      </c>
      <c r="C18" s="69">
        <v>43606</v>
      </c>
      <c r="D18" s="69">
        <v>44119</v>
      </c>
      <c r="E18" s="35">
        <v>44120</v>
      </c>
    </row>
    <row r="19" spans="1:5" hidden="1" x14ac:dyDescent="0.35">
      <c r="A19" s="67" t="s">
        <v>31</v>
      </c>
      <c r="B19" s="67" t="s">
        <v>91</v>
      </c>
      <c r="C19" s="69">
        <v>43606</v>
      </c>
      <c r="D19" s="69">
        <v>44148</v>
      </c>
      <c r="E19" s="35">
        <v>44151</v>
      </c>
    </row>
    <row r="20" spans="1:5" hidden="1" x14ac:dyDescent="0.35">
      <c r="A20" s="67" t="s">
        <v>31</v>
      </c>
      <c r="B20" s="67" t="s">
        <v>90</v>
      </c>
      <c r="C20" s="69">
        <v>43606</v>
      </c>
      <c r="D20" s="69">
        <v>44180</v>
      </c>
      <c r="E20" s="35">
        <v>44181</v>
      </c>
    </row>
    <row r="21" spans="1:5" hidden="1" x14ac:dyDescent="0.35">
      <c r="A21" s="67" t="s">
        <v>31</v>
      </c>
      <c r="B21" s="67" t="s">
        <v>89</v>
      </c>
      <c r="C21" s="69">
        <v>43606</v>
      </c>
      <c r="D21" s="69">
        <v>44211</v>
      </c>
      <c r="E21" s="35">
        <v>44212</v>
      </c>
    </row>
    <row r="22" spans="1:5" hidden="1" x14ac:dyDescent="0.35">
      <c r="A22" s="67" t="s">
        <v>31</v>
      </c>
      <c r="B22" s="67" t="s">
        <v>88</v>
      </c>
      <c r="C22" s="69">
        <v>43606</v>
      </c>
      <c r="D22" s="69">
        <v>44242</v>
      </c>
      <c r="E22" s="35">
        <v>44243</v>
      </c>
    </row>
    <row r="23" spans="1:5" hidden="1" x14ac:dyDescent="0.35">
      <c r="A23" s="67" t="s">
        <v>31</v>
      </c>
      <c r="B23" s="67" t="s">
        <v>87</v>
      </c>
      <c r="C23" s="69">
        <v>43606</v>
      </c>
      <c r="D23" s="69">
        <v>44270</v>
      </c>
      <c r="E23" s="35">
        <v>44271</v>
      </c>
    </row>
    <row r="24" spans="1:5" hidden="1" x14ac:dyDescent="0.35">
      <c r="A24" s="67" t="s">
        <v>31</v>
      </c>
      <c r="B24" s="67" t="s">
        <v>86</v>
      </c>
      <c r="C24" s="69">
        <v>43606</v>
      </c>
      <c r="D24" s="69">
        <v>44301</v>
      </c>
      <c r="E24" s="35">
        <v>44302</v>
      </c>
    </row>
    <row r="25" spans="1:5" hidden="1" x14ac:dyDescent="0.35">
      <c r="A25" s="67" t="s">
        <v>31</v>
      </c>
      <c r="B25" s="67" t="s">
        <v>85</v>
      </c>
      <c r="C25" s="69">
        <v>43606</v>
      </c>
      <c r="D25" s="69">
        <v>44330</v>
      </c>
      <c r="E25" s="35">
        <v>44332</v>
      </c>
    </row>
    <row r="26" spans="1:5" hidden="1" x14ac:dyDescent="0.35">
      <c r="A26" s="67" t="s">
        <v>31</v>
      </c>
      <c r="B26" s="67" t="s">
        <v>84</v>
      </c>
      <c r="C26" s="69">
        <v>43606</v>
      </c>
      <c r="D26" s="69">
        <v>44362</v>
      </c>
      <c r="E26" s="35">
        <v>44363</v>
      </c>
    </row>
    <row r="27" spans="1:5" hidden="1" x14ac:dyDescent="0.35">
      <c r="A27" s="67" t="s">
        <v>31</v>
      </c>
      <c r="B27" s="67" t="s">
        <v>83</v>
      </c>
      <c r="C27" s="69">
        <v>43606</v>
      </c>
      <c r="D27" s="69">
        <v>44392</v>
      </c>
      <c r="E27" s="35">
        <v>44393</v>
      </c>
    </row>
    <row r="28" spans="1:5" hidden="1" x14ac:dyDescent="0.35">
      <c r="A28" s="67" t="s">
        <v>31</v>
      </c>
      <c r="B28" s="67" t="s">
        <v>82</v>
      </c>
      <c r="C28" s="69">
        <v>43606</v>
      </c>
      <c r="D28" s="69">
        <v>44421</v>
      </c>
      <c r="E28" s="35">
        <v>44424</v>
      </c>
    </row>
    <row r="29" spans="1:5" hidden="1" x14ac:dyDescent="0.35">
      <c r="A29" s="67" t="s">
        <v>31</v>
      </c>
      <c r="B29" s="67" t="s">
        <v>81</v>
      </c>
      <c r="C29" s="69">
        <v>43606</v>
      </c>
      <c r="D29" s="69">
        <v>44454</v>
      </c>
      <c r="E29" s="35">
        <v>44455</v>
      </c>
    </row>
    <row r="30" spans="1:5" hidden="1" x14ac:dyDescent="0.35">
      <c r="A30" s="67" t="s">
        <v>31</v>
      </c>
      <c r="B30" s="67" t="s">
        <v>80</v>
      </c>
      <c r="C30" s="69">
        <v>43606</v>
      </c>
      <c r="D30" s="69">
        <v>44484</v>
      </c>
      <c r="E30" s="35">
        <v>44485</v>
      </c>
    </row>
    <row r="31" spans="1:5" hidden="1" x14ac:dyDescent="0.35">
      <c r="A31" s="67" t="s">
        <v>31</v>
      </c>
      <c r="B31" s="67" t="s">
        <v>79</v>
      </c>
      <c r="C31" s="69">
        <v>43606</v>
      </c>
      <c r="D31" s="69">
        <v>44515</v>
      </c>
      <c r="E31" s="35">
        <v>44516</v>
      </c>
    </row>
    <row r="32" spans="1:5" hidden="1" x14ac:dyDescent="0.35">
      <c r="A32" s="67" t="s">
        <v>31</v>
      </c>
      <c r="B32" s="67" t="s">
        <v>78</v>
      </c>
      <c r="C32" s="69">
        <v>43606</v>
      </c>
      <c r="D32" s="69">
        <v>44545</v>
      </c>
      <c r="E32" s="35">
        <v>44546</v>
      </c>
    </row>
    <row r="33" spans="1:5" hidden="1" x14ac:dyDescent="0.35">
      <c r="A33" s="37" t="s">
        <v>31</v>
      </c>
      <c r="B33" s="37" t="s">
        <v>77</v>
      </c>
      <c r="C33" s="36">
        <v>43606</v>
      </c>
      <c r="D33" s="36">
        <v>44575</v>
      </c>
      <c r="E33" s="35">
        <v>44577</v>
      </c>
    </row>
    <row r="34" spans="1:5" hidden="1" x14ac:dyDescent="0.35">
      <c r="A34" s="37" t="s">
        <v>31</v>
      </c>
      <c r="B34" s="37" t="s">
        <v>76</v>
      </c>
      <c r="C34" s="36">
        <v>43606</v>
      </c>
      <c r="D34" s="36">
        <v>44606</v>
      </c>
      <c r="E34" s="35">
        <v>44608</v>
      </c>
    </row>
    <row r="35" spans="1:5" hidden="1" x14ac:dyDescent="0.35">
      <c r="A35" s="37" t="s">
        <v>31</v>
      </c>
      <c r="B35" s="37" t="s">
        <v>75</v>
      </c>
      <c r="C35" s="36">
        <v>43606</v>
      </c>
      <c r="D35" s="36">
        <v>44635</v>
      </c>
      <c r="E35" s="35">
        <v>44636</v>
      </c>
    </row>
    <row r="36" spans="1:5" hidden="1" x14ac:dyDescent="0.35">
      <c r="A36" s="37" t="s">
        <v>31</v>
      </c>
      <c r="B36" s="37" t="s">
        <v>74</v>
      </c>
      <c r="C36" s="36">
        <v>43633</v>
      </c>
      <c r="D36" s="36">
        <v>44665</v>
      </c>
      <c r="E36" s="35">
        <v>44667</v>
      </c>
    </row>
    <row r="37" spans="1:5" hidden="1" x14ac:dyDescent="0.35">
      <c r="A37" s="37" t="s">
        <v>31</v>
      </c>
      <c r="B37" s="37" t="s">
        <v>73</v>
      </c>
      <c r="C37" s="36">
        <v>43662</v>
      </c>
      <c r="D37" s="36">
        <v>44694</v>
      </c>
      <c r="E37" s="35">
        <v>44697</v>
      </c>
    </row>
    <row r="38" spans="1:5" hidden="1" x14ac:dyDescent="0.35">
      <c r="A38" s="37" t="s">
        <v>31</v>
      </c>
      <c r="B38" s="37" t="s">
        <v>72</v>
      </c>
      <c r="C38" s="36">
        <v>43693</v>
      </c>
      <c r="D38" s="36">
        <v>44727</v>
      </c>
      <c r="E38" s="35">
        <v>44728</v>
      </c>
    </row>
    <row r="39" spans="1:5" hidden="1" x14ac:dyDescent="0.35">
      <c r="A39" s="37" t="s">
        <v>31</v>
      </c>
      <c r="B39" s="37" t="s">
        <v>71</v>
      </c>
      <c r="C39" s="36">
        <v>43724</v>
      </c>
      <c r="D39" s="36">
        <v>44757</v>
      </c>
      <c r="E39" s="35">
        <v>44758</v>
      </c>
    </row>
    <row r="40" spans="1:5" hidden="1" x14ac:dyDescent="0.35">
      <c r="A40" s="37" t="s">
        <v>31</v>
      </c>
      <c r="B40" s="37" t="s">
        <v>70</v>
      </c>
      <c r="C40" s="36">
        <v>43754</v>
      </c>
      <c r="D40" s="36">
        <v>44788</v>
      </c>
      <c r="E40" s="35">
        <v>44789</v>
      </c>
    </row>
    <row r="41" spans="1:5" hidden="1" x14ac:dyDescent="0.35">
      <c r="A41" s="37" t="s">
        <v>31</v>
      </c>
      <c r="B41" s="37" t="s">
        <v>69</v>
      </c>
      <c r="C41" s="36">
        <v>43787</v>
      </c>
      <c r="D41" s="36">
        <v>44819</v>
      </c>
      <c r="E41" s="35">
        <v>44820</v>
      </c>
    </row>
    <row r="42" spans="1:5" hidden="1" x14ac:dyDescent="0.35">
      <c r="A42" s="37" t="s">
        <v>31</v>
      </c>
      <c r="B42" s="37" t="s">
        <v>68</v>
      </c>
      <c r="C42" s="36">
        <v>43815</v>
      </c>
      <c r="D42" s="36">
        <v>44848</v>
      </c>
      <c r="E42" s="35">
        <v>44850</v>
      </c>
    </row>
    <row r="43" spans="1:5" hidden="1" x14ac:dyDescent="0.35">
      <c r="A43" s="37" t="s">
        <v>31</v>
      </c>
      <c r="B43" s="37" t="s">
        <v>67</v>
      </c>
      <c r="C43" s="36" t="s">
        <v>323</v>
      </c>
      <c r="D43" s="36">
        <v>44880</v>
      </c>
      <c r="E43" s="35">
        <v>44881</v>
      </c>
    </row>
    <row r="44" spans="1:5" hidden="1" x14ac:dyDescent="0.35">
      <c r="A44" s="37" t="s">
        <v>31</v>
      </c>
      <c r="B44" s="37" t="s">
        <v>66</v>
      </c>
      <c r="C44" s="36">
        <v>43878</v>
      </c>
      <c r="D44" s="36">
        <v>44910</v>
      </c>
      <c r="E44" s="35">
        <v>44911</v>
      </c>
    </row>
    <row r="45" spans="1:5" hidden="1" x14ac:dyDescent="0.35">
      <c r="A45" s="37" t="s">
        <v>31</v>
      </c>
      <c r="B45" s="37" t="s">
        <v>65</v>
      </c>
      <c r="C45" s="36">
        <v>43906</v>
      </c>
      <c r="D45" s="36">
        <v>44939</v>
      </c>
      <c r="E45" s="35">
        <v>44942</v>
      </c>
    </row>
    <row r="46" spans="1:5" hidden="1" x14ac:dyDescent="0.35">
      <c r="A46" s="37" t="s">
        <v>31</v>
      </c>
      <c r="B46" s="37" t="s">
        <v>64</v>
      </c>
      <c r="C46" s="36">
        <v>43937</v>
      </c>
      <c r="D46" s="36">
        <v>44972</v>
      </c>
      <c r="E46" s="35">
        <v>44973</v>
      </c>
    </row>
    <row r="47" spans="1:5" hidden="1" x14ac:dyDescent="0.35">
      <c r="A47" s="37" t="s">
        <v>31</v>
      </c>
      <c r="B47" s="37" t="s">
        <v>63</v>
      </c>
      <c r="C47" s="36">
        <v>43969</v>
      </c>
      <c r="D47" s="36">
        <v>45000</v>
      </c>
      <c r="E47" s="35">
        <v>45001</v>
      </c>
    </row>
    <row r="48" spans="1:5" hidden="1" x14ac:dyDescent="0.35">
      <c r="A48" s="37" t="s">
        <v>31</v>
      </c>
      <c r="B48" s="37" t="s">
        <v>62</v>
      </c>
      <c r="C48" s="36">
        <v>43998</v>
      </c>
      <c r="D48" s="36">
        <v>45030</v>
      </c>
      <c r="E48" s="35">
        <v>45032</v>
      </c>
    </row>
    <row r="49" spans="1:9" hidden="1" x14ac:dyDescent="0.35">
      <c r="A49" s="37" t="s">
        <v>31</v>
      </c>
      <c r="B49" s="37" t="s">
        <v>61</v>
      </c>
      <c r="C49" s="36">
        <v>44028</v>
      </c>
      <c r="D49" s="36">
        <v>45061</v>
      </c>
      <c r="E49" s="35">
        <v>45062</v>
      </c>
    </row>
    <row r="50" spans="1:9" hidden="1" x14ac:dyDescent="0.35">
      <c r="A50" s="37" t="s">
        <v>31</v>
      </c>
      <c r="B50" s="37" t="s">
        <v>60</v>
      </c>
      <c r="C50" s="36">
        <v>44060</v>
      </c>
      <c r="D50" s="36">
        <v>45092</v>
      </c>
      <c r="E50" s="35">
        <v>45093</v>
      </c>
    </row>
    <row r="51" spans="1:9" hidden="1" x14ac:dyDescent="0.35">
      <c r="A51" s="37" t="s">
        <v>31</v>
      </c>
      <c r="B51" s="37" t="s">
        <v>59</v>
      </c>
      <c r="C51" s="36">
        <v>44090</v>
      </c>
      <c r="D51" s="36">
        <v>45121</v>
      </c>
      <c r="E51" s="35">
        <v>45123</v>
      </c>
    </row>
    <row r="52" spans="1:9" hidden="1" x14ac:dyDescent="0.35">
      <c r="A52" s="37" t="s">
        <v>31</v>
      </c>
      <c r="B52" s="37" t="s">
        <v>58</v>
      </c>
      <c r="C52" s="36">
        <v>44120</v>
      </c>
      <c r="D52" s="36">
        <v>45153</v>
      </c>
      <c r="E52" s="35">
        <v>45154</v>
      </c>
      <c r="F52" s="38"/>
      <c r="G52" s="38"/>
      <c r="H52" s="38"/>
      <c r="I52" s="38"/>
    </row>
    <row r="53" spans="1:9" hidden="1" x14ac:dyDescent="0.35">
      <c r="A53" s="37" t="s">
        <v>31</v>
      </c>
      <c r="B53" s="37" t="s">
        <v>57</v>
      </c>
      <c r="C53" s="36">
        <v>44151</v>
      </c>
      <c r="D53" s="36">
        <v>45184</v>
      </c>
      <c r="E53" s="35">
        <v>45185</v>
      </c>
    </row>
    <row r="54" spans="1:9" hidden="1" x14ac:dyDescent="0.35">
      <c r="A54" s="37" t="s">
        <v>31</v>
      </c>
      <c r="B54" s="37" t="s">
        <v>56</v>
      </c>
      <c r="C54" s="36">
        <v>44181</v>
      </c>
      <c r="D54" s="36">
        <v>45212</v>
      </c>
      <c r="E54" s="35">
        <v>45215</v>
      </c>
    </row>
    <row r="55" spans="1:9" hidden="1" x14ac:dyDescent="0.35">
      <c r="A55" s="37" t="s">
        <v>31</v>
      </c>
      <c r="B55" s="37" t="s">
        <v>55</v>
      </c>
      <c r="C55" s="36">
        <v>44214</v>
      </c>
      <c r="D55" s="36">
        <v>45245</v>
      </c>
      <c r="E55" s="35">
        <v>45246</v>
      </c>
    </row>
    <row r="56" spans="1:9" hidden="1" x14ac:dyDescent="0.35">
      <c r="A56" s="37" t="s">
        <v>31</v>
      </c>
      <c r="B56" s="37" t="s">
        <v>54</v>
      </c>
      <c r="C56" s="36">
        <v>44243</v>
      </c>
      <c r="D56" s="36">
        <v>45275</v>
      </c>
      <c r="E56" s="35">
        <v>45276</v>
      </c>
    </row>
    <row r="57" spans="1:9" hidden="1" x14ac:dyDescent="0.35">
      <c r="A57" s="37" t="s">
        <v>31</v>
      </c>
      <c r="B57" s="37" t="s">
        <v>53</v>
      </c>
      <c r="C57" s="36">
        <v>44271</v>
      </c>
      <c r="D57" s="36">
        <v>45306</v>
      </c>
      <c r="E57" s="35">
        <v>45307</v>
      </c>
    </row>
    <row r="58" spans="1:9" hidden="1" x14ac:dyDescent="0.35">
      <c r="A58" s="37" t="s">
        <v>31</v>
      </c>
      <c r="B58" s="37" t="s">
        <v>52</v>
      </c>
      <c r="C58" s="36">
        <v>44302</v>
      </c>
      <c r="D58" s="36">
        <v>45337</v>
      </c>
      <c r="E58" s="35">
        <v>45338</v>
      </c>
    </row>
    <row r="59" spans="1:9" hidden="1" x14ac:dyDescent="0.35">
      <c r="A59" s="37" t="s">
        <v>31</v>
      </c>
      <c r="B59" s="37" t="s">
        <v>51</v>
      </c>
      <c r="C59" s="36">
        <v>44333</v>
      </c>
      <c r="D59" s="36">
        <v>45366</v>
      </c>
      <c r="E59" s="35">
        <v>45367</v>
      </c>
    </row>
    <row r="60" spans="1:9" hidden="1" x14ac:dyDescent="0.35">
      <c r="A60" s="37" t="s">
        <v>31</v>
      </c>
      <c r="B60" s="37" t="s">
        <v>50</v>
      </c>
      <c r="C60" s="36">
        <v>44363</v>
      </c>
      <c r="D60" s="36">
        <v>45397</v>
      </c>
      <c r="E60" s="35">
        <v>45398</v>
      </c>
    </row>
    <row r="61" spans="1:9" hidden="1" x14ac:dyDescent="0.35">
      <c r="A61" s="37" t="s">
        <v>31</v>
      </c>
      <c r="B61" s="37" t="s">
        <v>49</v>
      </c>
      <c r="C61" s="36">
        <v>44393</v>
      </c>
      <c r="D61" s="36">
        <v>45427</v>
      </c>
      <c r="E61" s="35">
        <v>45428</v>
      </c>
    </row>
    <row r="62" spans="1:9" hidden="1" x14ac:dyDescent="0.35">
      <c r="A62" s="37" t="s">
        <v>31</v>
      </c>
      <c r="B62" s="37" t="s">
        <v>48</v>
      </c>
      <c r="C62" s="36">
        <v>44424</v>
      </c>
      <c r="D62" s="36">
        <v>45457</v>
      </c>
      <c r="E62" s="35">
        <v>45459</v>
      </c>
    </row>
    <row r="63" spans="1:9" hidden="1" x14ac:dyDescent="0.35">
      <c r="A63" s="37" t="s">
        <v>31</v>
      </c>
      <c r="B63" s="37" t="s">
        <v>47</v>
      </c>
      <c r="C63" s="36">
        <v>44455</v>
      </c>
      <c r="D63" s="36">
        <v>45488</v>
      </c>
      <c r="E63" s="35">
        <v>45489</v>
      </c>
    </row>
    <row r="64" spans="1:9" hidden="1" x14ac:dyDescent="0.35">
      <c r="A64" s="37" t="s">
        <v>31</v>
      </c>
      <c r="B64" s="37" t="s">
        <v>46</v>
      </c>
      <c r="C64" s="36">
        <v>44487</v>
      </c>
      <c r="D64" s="36">
        <v>45519</v>
      </c>
      <c r="E64" s="35">
        <v>45520</v>
      </c>
    </row>
    <row r="65" spans="1:5" hidden="1" x14ac:dyDescent="0.35">
      <c r="A65" s="37" t="s">
        <v>31</v>
      </c>
      <c r="B65" s="37" t="s">
        <v>45</v>
      </c>
      <c r="C65" s="36">
        <v>44516</v>
      </c>
      <c r="D65" s="36">
        <v>45548</v>
      </c>
      <c r="E65" s="35">
        <v>45551</v>
      </c>
    </row>
    <row r="66" spans="1:5" hidden="1" x14ac:dyDescent="0.35">
      <c r="A66" s="37" t="s">
        <v>31</v>
      </c>
      <c r="B66" s="37" t="s">
        <v>44</v>
      </c>
      <c r="C66" s="36">
        <v>44546</v>
      </c>
      <c r="D66" s="36">
        <v>45580</v>
      </c>
      <c r="E66" s="35">
        <v>45581</v>
      </c>
    </row>
    <row r="67" spans="1:5" hidden="1" x14ac:dyDescent="0.35">
      <c r="A67" s="37" t="s">
        <v>31</v>
      </c>
      <c r="B67" s="37" t="s">
        <v>43</v>
      </c>
      <c r="C67" s="36">
        <v>44578</v>
      </c>
      <c r="D67" s="36">
        <v>45611</v>
      </c>
      <c r="E67" s="35">
        <v>45612</v>
      </c>
    </row>
    <row r="68" spans="1:5" hidden="1" x14ac:dyDescent="0.35">
      <c r="A68" s="70" t="s">
        <v>31</v>
      </c>
      <c r="B68" s="70" t="s">
        <v>42</v>
      </c>
      <c r="C68" s="36">
        <v>44608</v>
      </c>
      <c r="D68" s="36">
        <v>45639</v>
      </c>
      <c r="E68" s="35">
        <v>45642</v>
      </c>
    </row>
    <row r="69" spans="1:5" hidden="1" x14ac:dyDescent="0.35">
      <c r="A69" s="70" t="s">
        <v>31</v>
      </c>
      <c r="B69" s="70" t="s">
        <v>41</v>
      </c>
      <c r="C69" s="36">
        <v>44636</v>
      </c>
      <c r="D69" s="36">
        <v>45672</v>
      </c>
      <c r="E69" s="35">
        <v>45673</v>
      </c>
    </row>
    <row r="70" spans="1:5" hidden="1" x14ac:dyDescent="0.35">
      <c r="A70" s="70" t="s">
        <v>31</v>
      </c>
      <c r="B70" s="70" t="s">
        <v>40</v>
      </c>
      <c r="C70" s="36">
        <v>44670</v>
      </c>
      <c r="D70" s="36">
        <v>45702</v>
      </c>
      <c r="E70" s="35">
        <v>45704</v>
      </c>
    </row>
    <row r="71" spans="1:5" hidden="1" x14ac:dyDescent="0.35">
      <c r="A71" s="70" t="s">
        <v>31</v>
      </c>
      <c r="B71" s="70" t="s">
        <v>39</v>
      </c>
      <c r="C71" s="36">
        <v>44698</v>
      </c>
      <c r="D71" s="36">
        <v>45730</v>
      </c>
      <c r="E71" s="35">
        <v>45732</v>
      </c>
    </row>
    <row r="72" spans="1:5" hidden="1" x14ac:dyDescent="0.35">
      <c r="A72" s="70" t="s">
        <v>31</v>
      </c>
      <c r="B72" s="70" t="s">
        <v>38</v>
      </c>
      <c r="C72" s="36">
        <v>44728</v>
      </c>
      <c r="D72" s="36">
        <v>45762</v>
      </c>
      <c r="E72" s="35">
        <v>45763</v>
      </c>
    </row>
    <row r="73" spans="1:5" hidden="1" x14ac:dyDescent="0.35">
      <c r="A73" s="70" t="s">
        <v>31</v>
      </c>
      <c r="B73" s="70" t="s">
        <v>37</v>
      </c>
      <c r="C73" s="36">
        <v>44760</v>
      </c>
      <c r="D73" s="36">
        <v>45792</v>
      </c>
      <c r="E73" s="35">
        <v>45793</v>
      </c>
    </row>
    <row r="74" spans="1:5" hidden="1" x14ac:dyDescent="0.35">
      <c r="A74" s="70" t="s">
        <v>31</v>
      </c>
      <c r="B74" s="70" t="s">
        <v>36</v>
      </c>
      <c r="C74" s="36">
        <v>44789</v>
      </c>
      <c r="D74" s="36">
        <v>45821</v>
      </c>
      <c r="E74" s="35">
        <v>45824</v>
      </c>
    </row>
    <row r="75" spans="1:5" hidden="1" x14ac:dyDescent="0.35">
      <c r="A75" s="70" t="s">
        <v>31</v>
      </c>
      <c r="B75" s="70" t="s">
        <v>35</v>
      </c>
      <c r="C75" s="36">
        <v>44820</v>
      </c>
      <c r="D75" s="36">
        <v>45853</v>
      </c>
      <c r="E75" s="35">
        <v>45854</v>
      </c>
    </row>
    <row r="76" spans="1:5" hidden="1" x14ac:dyDescent="0.35">
      <c r="A76" s="70" t="s">
        <v>31</v>
      </c>
      <c r="B76" s="70" t="s">
        <v>34</v>
      </c>
      <c r="C76" s="36">
        <v>44851</v>
      </c>
      <c r="D76" s="36">
        <v>45884</v>
      </c>
      <c r="E76" s="35">
        <v>45885</v>
      </c>
    </row>
    <row r="77" spans="1:5" hidden="1" x14ac:dyDescent="0.35">
      <c r="A77" s="70" t="s">
        <v>31</v>
      </c>
      <c r="B77" s="70" t="s">
        <v>33</v>
      </c>
      <c r="C77" s="36">
        <v>44881</v>
      </c>
      <c r="D77" s="36">
        <v>45915</v>
      </c>
      <c r="E77" s="35">
        <v>45916</v>
      </c>
    </row>
    <row r="78" spans="1:5" hidden="1" x14ac:dyDescent="0.35">
      <c r="A78" s="70" t="s">
        <v>31</v>
      </c>
      <c r="B78" s="70" t="s">
        <v>32</v>
      </c>
      <c r="C78" s="36">
        <v>44911</v>
      </c>
      <c r="D78" s="36">
        <v>45945</v>
      </c>
      <c r="E78" s="35">
        <v>45946</v>
      </c>
    </row>
    <row r="79" spans="1:5" hidden="1" x14ac:dyDescent="0.35">
      <c r="A79" s="37" t="s">
        <v>31</v>
      </c>
      <c r="B79" s="37" t="s">
        <v>30</v>
      </c>
      <c r="C79" s="36">
        <v>44942</v>
      </c>
      <c r="D79" s="36">
        <v>45975</v>
      </c>
      <c r="E79" s="35">
        <v>45977</v>
      </c>
    </row>
    <row r="80" spans="1:5" hidden="1" x14ac:dyDescent="0.35">
      <c r="A80" s="37" t="s">
        <v>31</v>
      </c>
      <c r="B80" s="37" t="s">
        <v>335</v>
      </c>
      <c r="C80" s="36">
        <v>44973</v>
      </c>
      <c r="D80" s="36">
        <v>46006</v>
      </c>
      <c r="E80" s="35">
        <v>46007</v>
      </c>
    </row>
    <row r="81" spans="1:5" x14ac:dyDescent="0.35">
      <c r="A81" s="37" t="s">
        <v>31</v>
      </c>
      <c r="B81" s="37" t="s">
        <v>336</v>
      </c>
      <c r="C81" s="36">
        <v>45001</v>
      </c>
      <c r="D81" s="36">
        <v>46037</v>
      </c>
      <c r="E81" s="35">
        <v>46038</v>
      </c>
    </row>
    <row r="82" spans="1:5" x14ac:dyDescent="0.35">
      <c r="A82" s="37" t="s">
        <v>31</v>
      </c>
      <c r="B82" s="37" t="s">
        <v>337</v>
      </c>
      <c r="C82" s="36">
        <v>45033</v>
      </c>
      <c r="D82" s="36">
        <v>46066</v>
      </c>
      <c r="E82" s="35">
        <v>46069</v>
      </c>
    </row>
    <row r="83" spans="1:5" x14ac:dyDescent="0.35">
      <c r="A83" s="37" t="s">
        <v>31</v>
      </c>
      <c r="B83" s="37" t="s">
        <v>338</v>
      </c>
      <c r="C83" s="36">
        <v>45062</v>
      </c>
      <c r="D83" s="36">
        <v>46094</v>
      </c>
      <c r="E83" s="35">
        <v>46097</v>
      </c>
    </row>
    <row r="84" spans="1:5" x14ac:dyDescent="0.35">
      <c r="A84" s="37" t="s">
        <v>31</v>
      </c>
      <c r="B84" s="37" t="s">
        <v>339</v>
      </c>
      <c r="C84" s="36">
        <v>45093</v>
      </c>
      <c r="D84" s="36">
        <v>46127</v>
      </c>
      <c r="E84" s="35">
        <v>46128</v>
      </c>
    </row>
    <row r="85" spans="1:5" x14ac:dyDescent="0.35">
      <c r="A85" s="37" t="s">
        <v>31</v>
      </c>
      <c r="B85" s="37" t="s">
        <v>340</v>
      </c>
      <c r="C85" s="36">
        <v>45124</v>
      </c>
      <c r="D85" s="36">
        <v>46157</v>
      </c>
      <c r="E85" s="35">
        <v>46158</v>
      </c>
    </row>
    <row r="86" spans="1:5" x14ac:dyDescent="0.35">
      <c r="A86" s="37" t="s">
        <v>31</v>
      </c>
      <c r="B86" s="37" t="s">
        <v>341</v>
      </c>
      <c r="C86" s="36">
        <v>45154</v>
      </c>
      <c r="D86" s="36">
        <v>46188</v>
      </c>
      <c r="E86" s="35">
        <v>46189</v>
      </c>
    </row>
    <row r="87" spans="1:5" x14ac:dyDescent="0.35">
      <c r="A87" s="37" t="s">
        <v>31</v>
      </c>
      <c r="B87" s="37" t="s">
        <v>342</v>
      </c>
      <c r="C87" s="36">
        <v>45187</v>
      </c>
      <c r="D87" s="36">
        <v>46218</v>
      </c>
      <c r="E87" s="35">
        <v>46219</v>
      </c>
    </row>
    <row r="88" spans="1:5" x14ac:dyDescent="0.35">
      <c r="A88" s="37" t="s">
        <v>31</v>
      </c>
      <c r="B88" s="37" t="s">
        <v>343</v>
      </c>
      <c r="C88" s="36">
        <v>45215</v>
      </c>
      <c r="D88" s="36">
        <v>46248</v>
      </c>
      <c r="E88" s="35">
        <v>46250</v>
      </c>
    </row>
    <row r="89" spans="1:5" x14ac:dyDescent="0.35">
      <c r="A89" s="37" t="s">
        <v>31</v>
      </c>
      <c r="B89" s="37" t="s">
        <v>344</v>
      </c>
      <c r="C89" s="36">
        <v>45246</v>
      </c>
      <c r="D89" s="36">
        <v>46280</v>
      </c>
      <c r="E89" s="35">
        <v>46281</v>
      </c>
    </row>
    <row r="90" spans="1:5" x14ac:dyDescent="0.35">
      <c r="A90" s="37" t="s">
        <v>31</v>
      </c>
      <c r="B90" s="37" t="s">
        <v>345</v>
      </c>
      <c r="C90" s="36">
        <v>45271</v>
      </c>
      <c r="D90" s="36">
        <v>46310</v>
      </c>
      <c r="E90" s="35">
        <v>46311</v>
      </c>
    </row>
    <row r="91" spans="1:5" x14ac:dyDescent="0.35">
      <c r="A91" s="37" t="s">
        <v>31</v>
      </c>
      <c r="B91" s="37" t="s">
        <v>346</v>
      </c>
      <c r="C91" s="36">
        <v>45271</v>
      </c>
      <c r="D91" s="36">
        <v>46339</v>
      </c>
      <c r="E91" s="35">
        <v>46342</v>
      </c>
    </row>
    <row r="92" spans="1:5" s="1" customFormat="1" x14ac:dyDescent="0.35">
      <c r="A92" s="70" t="s">
        <v>31</v>
      </c>
      <c r="B92" s="70" t="s">
        <v>393</v>
      </c>
      <c r="C92" s="73">
        <v>45271</v>
      </c>
      <c r="D92" s="73">
        <v>46371</v>
      </c>
      <c r="E92" s="89">
        <v>46372</v>
      </c>
    </row>
    <row r="93" spans="1:5" s="1" customFormat="1" x14ac:dyDescent="0.35">
      <c r="A93" s="70" t="s">
        <v>31</v>
      </c>
      <c r="B93" s="70" t="s">
        <v>394</v>
      </c>
      <c r="C93" s="73">
        <v>45271</v>
      </c>
      <c r="D93" s="73">
        <v>46402</v>
      </c>
      <c r="E93" s="89">
        <v>46403</v>
      </c>
    </row>
    <row r="94" spans="1:5" s="1" customFormat="1" x14ac:dyDescent="0.35">
      <c r="A94" s="70" t="s">
        <v>31</v>
      </c>
      <c r="B94" s="70" t="s">
        <v>395</v>
      </c>
      <c r="C94" s="73">
        <v>45271</v>
      </c>
      <c r="D94" s="73">
        <v>46433</v>
      </c>
      <c r="E94" s="89">
        <v>46434</v>
      </c>
    </row>
    <row r="95" spans="1:5" s="1" customFormat="1" x14ac:dyDescent="0.35">
      <c r="A95" s="70" t="s">
        <v>31</v>
      </c>
      <c r="B95" s="70" t="s">
        <v>396</v>
      </c>
      <c r="C95" s="73">
        <v>45271</v>
      </c>
      <c r="D95" s="73">
        <v>46461</v>
      </c>
      <c r="E95" s="89">
        <v>46462</v>
      </c>
    </row>
    <row r="96" spans="1:5" s="1" customFormat="1" x14ac:dyDescent="0.35">
      <c r="A96" s="70" t="s">
        <v>31</v>
      </c>
      <c r="B96" s="70" t="s">
        <v>397</v>
      </c>
      <c r="C96" s="73">
        <v>45271</v>
      </c>
      <c r="D96" s="73">
        <v>46492</v>
      </c>
      <c r="E96" s="89">
        <v>46493</v>
      </c>
    </row>
    <row r="97" spans="1:5" s="1" customFormat="1" x14ac:dyDescent="0.35">
      <c r="A97" s="70" t="s">
        <v>31</v>
      </c>
      <c r="B97" s="70" t="s">
        <v>398</v>
      </c>
      <c r="C97" s="73">
        <v>45271</v>
      </c>
      <c r="D97" s="73">
        <v>46521</v>
      </c>
      <c r="E97" s="89">
        <v>46523</v>
      </c>
    </row>
    <row r="98" spans="1:5" s="1" customFormat="1" x14ac:dyDescent="0.35">
      <c r="A98" s="70" t="s">
        <v>31</v>
      </c>
      <c r="B98" s="70" t="s">
        <v>399</v>
      </c>
      <c r="C98" s="73">
        <v>45271</v>
      </c>
      <c r="D98" s="73">
        <v>46553</v>
      </c>
      <c r="E98" s="89">
        <v>46554</v>
      </c>
    </row>
    <row r="99" spans="1:5" s="1" customFormat="1" x14ac:dyDescent="0.35">
      <c r="A99" s="70" t="s">
        <v>31</v>
      </c>
      <c r="B99" s="70" t="s">
        <v>400</v>
      </c>
      <c r="C99" s="73">
        <v>45271</v>
      </c>
      <c r="D99" s="73">
        <v>46583</v>
      </c>
      <c r="E99" s="89">
        <v>46584</v>
      </c>
    </row>
    <row r="100" spans="1:5" s="1" customFormat="1" x14ac:dyDescent="0.35">
      <c r="A100" s="70" t="s">
        <v>31</v>
      </c>
      <c r="B100" s="70" t="s">
        <v>401</v>
      </c>
      <c r="C100" s="73">
        <v>45271</v>
      </c>
      <c r="D100" s="73">
        <v>46612</v>
      </c>
      <c r="E100" s="89">
        <v>46615</v>
      </c>
    </row>
    <row r="101" spans="1:5" s="1" customFormat="1" x14ac:dyDescent="0.35">
      <c r="A101" s="70" t="s">
        <v>31</v>
      </c>
      <c r="B101" s="70" t="s">
        <v>402</v>
      </c>
      <c r="C101" s="73">
        <v>45271</v>
      </c>
      <c r="D101" s="73">
        <v>46645</v>
      </c>
      <c r="E101" s="89">
        <v>46646</v>
      </c>
    </row>
    <row r="102" spans="1:5" s="1" customFormat="1" x14ac:dyDescent="0.35">
      <c r="A102" s="70" t="s">
        <v>31</v>
      </c>
      <c r="B102" s="70" t="s">
        <v>403</v>
      </c>
      <c r="C102" s="73">
        <v>45271</v>
      </c>
      <c r="D102" s="73">
        <v>46675</v>
      </c>
      <c r="E102" s="89">
        <v>46676</v>
      </c>
    </row>
    <row r="103" spans="1:5" s="1" customFormat="1" x14ac:dyDescent="0.35">
      <c r="A103" s="70" t="s">
        <v>31</v>
      </c>
      <c r="B103" s="70" t="s">
        <v>404</v>
      </c>
      <c r="C103" s="73">
        <v>45271</v>
      </c>
      <c r="D103" s="73">
        <v>46706</v>
      </c>
      <c r="E103" s="89">
        <v>46707</v>
      </c>
    </row>
    <row r="104" spans="1:5" s="1" customFormat="1" x14ac:dyDescent="0.35">
      <c r="A104" s="70" t="s">
        <v>31</v>
      </c>
      <c r="B104" s="70" t="s">
        <v>405</v>
      </c>
      <c r="C104" s="73">
        <v>45271</v>
      </c>
      <c r="D104" s="73">
        <v>46736</v>
      </c>
      <c r="E104" s="89">
        <v>46737</v>
      </c>
    </row>
    <row r="105" spans="1:5" s="1" customFormat="1" x14ac:dyDescent="0.35">
      <c r="A105" s="70" t="s">
        <v>31</v>
      </c>
      <c r="B105" s="70" t="s">
        <v>406</v>
      </c>
      <c r="C105" s="73">
        <v>45271</v>
      </c>
      <c r="D105" s="73">
        <v>46766</v>
      </c>
      <c r="E105" s="89">
        <v>46768</v>
      </c>
    </row>
    <row r="106" spans="1:5" s="1" customFormat="1" x14ac:dyDescent="0.35">
      <c r="A106" s="70" t="s">
        <v>31</v>
      </c>
      <c r="B106" s="70" t="s">
        <v>407</v>
      </c>
      <c r="C106" s="73">
        <v>45271</v>
      </c>
      <c r="D106" s="73">
        <v>46798</v>
      </c>
      <c r="E106" s="89">
        <v>46799</v>
      </c>
    </row>
    <row r="107" spans="1:5" s="1" customFormat="1" x14ac:dyDescent="0.35">
      <c r="A107" s="70" t="s">
        <v>31</v>
      </c>
      <c r="B107" s="70" t="s">
        <v>408</v>
      </c>
      <c r="C107" s="73">
        <v>45271</v>
      </c>
      <c r="D107" s="73">
        <v>46827</v>
      </c>
      <c r="E107" s="89">
        <v>46828</v>
      </c>
    </row>
    <row r="108" spans="1:5" s="1" customFormat="1" x14ac:dyDescent="0.35">
      <c r="A108" s="70" t="s">
        <v>31</v>
      </c>
      <c r="B108" s="70" t="s">
        <v>409</v>
      </c>
      <c r="C108" s="73">
        <v>45271</v>
      </c>
      <c r="D108" s="73">
        <v>46856</v>
      </c>
      <c r="E108" s="89">
        <v>46859</v>
      </c>
    </row>
    <row r="109" spans="1:5" s="1" customFormat="1" x14ac:dyDescent="0.35">
      <c r="A109" s="70" t="s">
        <v>31</v>
      </c>
      <c r="B109" s="70" t="s">
        <v>410</v>
      </c>
      <c r="C109" s="73">
        <v>45271</v>
      </c>
      <c r="D109" s="73">
        <v>46888</v>
      </c>
      <c r="E109" s="89">
        <v>46889</v>
      </c>
    </row>
    <row r="110" spans="1:5" s="1" customFormat="1" x14ac:dyDescent="0.35">
      <c r="A110" s="70" t="s">
        <v>31</v>
      </c>
      <c r="B110" s="70" t="s">
        <v>411</v>
      </c>
      <c r="C110" s="73">
        <v>45271</v>
      </c>
      <c r="D110" s="73">
        <v>46919</v>
      </c>
      <c r="E110" s="89">
        <v>46920</v>
      </c>
    </row>
    <row r="111" spans="1:5" s="1" customFormat="1" x14ac:dyDescent="0.35">
      <c r="A111" s="70" t="s">
        <v>31</v>
      </c>
      <c r="B111" s="70" t="s">
        <v>412</v>
      </c>
      <c r="C111" s="73">
        <v>45271</v>
      </c>
      <c r="D111" s="73">
        <v>46948</v>
      </c>
      <c r="E111" s="89">
        <v>46950</v>
      </c>
    </row>
    <row r="112" spans="1:5" s="1" customFormat="1" x14ac:dyDescent="0.35">
      <c r="A112" s="70" t="s">
        <v>31</v>
      </c>
      <c r="B112" s="70" t="s">
        <v>413</v>
      </c>
      <c r="C112" s="73">
        <v>45271</v>
      </c>
      <c r="D112" s="73">
        <v>46980</v>
      </c>
      <c r="E112" s="89">
        <v>46981</v>
      </c>
    </row>
    <row r="113" spans="1:5" s="1" customFormat="1" x14ac:dyDescent="0.35">
      <c r="A113" s="70" t="s">
        <v>31</v>
      </c>
      <c r="B113" s="70" t="s">
        <v>414</v>
      </c>
      <c r="C113" s="73">
        <v>45271</v>
      </c>
      <c r="D113" s="73">
        <v>47011</v>
      </c>
      <c r="E113" s="89">
        <v>47012</v>
      </c>
    </row>
    <row r="114" spans="1:5" s="1" customFormat="1" x14ac:dyDescent="0.35">
      <c r="A114" s="70" t="s">
        <v>31</v>
      </c>
      <c r="B114" s="70" t="s">
        <v>415</v>
      </c>
      <c r="C114" s="73">
        <v>45271</v>
      </c>
      <c r="D114" s="73">
        <v>47039</v>
      </c>
      <c r="E114" s="89">
        <v>47042</v>
      </c>
    </row>
    <row r="115" spans="1:5" s="1" customFormat="1" x14ac:dyDescent="0.35">
      <c r="A115" s="70" t="s">
        <v>31</v>
      </c>
      <c r="B115" s="70" t="s">
        <v>416</v>
      </c>
      <c r="C115" s="73">
        <v>45271</v>
      </c>
      <c r="D115" s="73">
        <v>47072</v>
      </c>
      <c r="E115" s="89">
        <v>47073</v>
      </c>
    </row>
    <row r="116" spans="1:5" s="1" customFormat="1" x14ac:dyDescent="0.35">
      <c r="A116" s="70" t="s">
        <v>31</v>
      </c>
      <c r="B116" s="70" t="s">
        <v>417</v>
      </c>
      <c r="C116" s="73">
        <v>45271</v>
      </c>
      <c r="D116" s="73">
        <v>47102</v>
      </c>
      <c r="E116" s="89">
        <v>47103</v>
      </c>
    </row>
    <row r="117" spans="1:5" s="1" customFormat="1" x14ac:dyDescent="0.35">
      <c r="A117" s="70" t="s">
        <v>31</v>
      </c>
      <c r="B117" s="70" t="s">
        <v>418</v>
      </c>
      <c r="C117" s="73">
        <v>45271</v>
      </c>
      <c r="D117" s="73">
        <v>47133</v>
      </c>
      <c r="E117" s="89">
        <v>47134</v>
      </c>
    </row>
    <row r="118" spans="1:5" s="1" customFormat="1" x14ac:dyDescent="0.35">
      <c r="A118" s="70" t="s">
        <v>31</v>
      </c>
      <c r="B118" s="70" t="s">
        <v>419</v>
      </c>
      <c r="C118" s="73">
        <v>45271</v>
      </c>
      <c r="D118" s="73">
        <v>47163</v>
      </c>
      <c r="E118" s="89">
        <v>47165</v>
      </c>
    </row>
    <row r="119" spans="1:5" s="1" customFormat="1" x14ac:dyDescent="0.35">
      <c r="A119" s="70" t="s">
        <v>31</v>
      </c>
      <c r="B119" s="70" t="s">
        <v>420</v>
      </c>
      <c r="C119" s="73">
        <v>45271</v>
      </c>
      <c r="D119" s="73">
        <v>47192</v>
      </c>
      <c r="E119" s="89">
        <v>47193</v>
      </c>
    </row>
    <row r="120" spans="1:5" s="1" customFormat="1" x14ac:dyDescent="0.35">
      <c r="A120" s="70" t="s">
        <v>31</v>
      </c>
      <c r="B120" s="70" t="s">
        <v>421</v>
      </c>
      <c r="C120" s="73">
        <v>45271</v>
      </c>
      <c r="D120" s="73">
        <v>47221</v>
      </c>
      <c r="E120" s="89">
        <v>47224</v>
      </c>
    </row>
    <row r="121" spans="1:5" s="1" customFormat="1" x14ac:dyDescent="0.35">
      <c r="A121" s="70" t="s">
        <v>31</v>
      </c>
      <c r="B121" s="70" t="s">
        <v>422</v>
      </c>
      <c r="C121" s="73">
        <v>45271</v>
      </c>
      <c r="D121" s="73">
        <v>47253</v>
      </c>
      <c r="E121" s="89">
        <v>47254</v>
      </c>
    </row>
    <row r="122" spans="1:5" s="1" customFormat="1" x14ac:dyDescent="0.35">
      <c r="A122" s="70" t="s">
        <v>31</v>
      </c>
      <c r="B122" s="70" t="s">
        <v>423</v>
      </c>
      <c r="C122" s="73">
        <v>45271</v>
      </c>
      <c r="D122" s="73">
        <v>47284</v>
      </c>
      <c r="E122" s="89">
        <v>47285</v>
      </c>
    </row>
    <row r="123" spans="1:5" s="1" customFormat="1" x14ac:dyDescent="0.35">
      <c r="A123" s="70" t="s">
        <v>31</v>
      </c>
      <c r="B123" s="70" t="s">
        <v>424</v>
      </c>
      <c r="C123" s="73">
        <v>45271</v>
      </c>
      <c r="D123" s="73">
        <v>47312</v>
      </c>
      <c r="E123" s="89">
        <v>47315</v>
      </c>
    </row>
    <row r="124" spans="1:5" s="1" customFormat="1" x14ac:dyDescent="0.35">
      <c r="A124" s="70" t="s">
        <v>31</v>
      </c>
      <c r="B124" s="70" t="s">
        <v>425</v>
      </c>
      <c r="C124" s="73">
        <v>45271</v>
      </c>
      <c r="D124" s="73">
        <v>47345</v>
      </c>
      <c r="E124" s="89">
        <v>47346</v>
      </c>
    </row>
    <row r="125" spans="1:5" s="1" customFormat="1" x14ac:dyDescent="0.35">
      <c r="A125" s="70" t="s">
        <v>31</v>
      </c>
      <c r="B125" s="70" t="s">
        <v>426</v>
      </c>
      <c r="C125" s="73">
        <v>45271</v>
      </c>
      <c r="D125" s="73">
        <v>47375</v>
      </c>
      <c r="E125" s="89">
        <v>47377</v>
      </c>
    </row>
    <row r="126" spans="1:5" s="1" customFormat="1" x14ac:dyDescent="0.35">
      <c r="A126" s="70" t="s">
        <v>31</v>
      </c>
      <c r="B126" s="70" t="s">
        <v>427</v>
      </c>
      <c r="C126" s="73">
        <v>45271</v>
      </c>
      <c r="D126" s="73">
        <v>47406</v>
      </c>
      <c r="E126" s="89">
        <v>47407</v>
      </c>
    </row>
    <row r="127" spans="1:5" s="1" customFormat="1" x14ac:dyDescent="0.35">
      <c r="A127" s="70" t="s">
        <v>31</v>
      </c>
      <c r="B127" s="70" t="s">
        <v>428</v>
      </c>
      <c r="C127" s="73">
        <v>45271</v>
      </c>
      <c r="D127" s="73">
        <v>47437</v>
      </c>
      <c r="E127" s="89">
        <v>47438</v>
      </c>
    </row>
    <row r="128" spans="1:5" s="1" customFormat="1" x14ac:dyDescent="0.35">
      <c r="A128" s="70" t="s">
        <v>31</v>
      </c>
      <c r="B128" s="70" t="s">
        <v>429</v>
      </c>
      <c r="C128" s="73">
        <v>45278</v>
      </c>
      <c r="D128" s="73">
        <v>47466</v>
      </c>
      <c r="E128" s="89">
        <v>47468</v>
      </c>
    </row>
    <row r="129" spans="1:5" s="1" customFormat="1" x14ac:dyDescent="0.35">
      <c r="A129" s="70" t="s">
        <v>31</v>
      </c>
      <c r="B129" s="70" t="s">
        <v>430</v>
      </c>
      <c r="C129" s="73">
        <v>45307</v>
      </c>
      <c r="D129" s="73">
        <v>47498</v>
      </c>
      <c r="E129" s="89">
        <v>47499</v>
      </c>
    </row>
    <row r="130" spans="1:5" s="1" customFormat="1" x14ac:dyDescent="0.35">
      <c r="A130" s="70" t="s">
        <v>31</v>
      </c>
      <c r="B130" s="70" t="s">
        <v>431</v>
      </c>
      <c r="C130" s="73">
        <v>45338</v>
      </c>
      <c r="D130" s="73">
        <v>47529</v>
      </c>
      <c r="E130" s="89">
        <v>47530</v>
      </c>
    </row>
    <row r="131" spans="1:5" s="1" customFormat="1" x14ac:dyDescent="0.35">
      <c r="A131" s="70" t="s">
        <v>31</v>
      </c>
      <c r="B131" s="70" t="s">
        <v>432</v>
      </c>
      <c r="C131" s="73">
        <v>45369</v>
      </c>
      <c r="D131" s="73">
        <v>47557</v>
      </c>
      <c r="E131" s="89">
        <v>47558</v>
      </c>
    </row>
    <row r="132" spans="1:5" s="1" customFormat="1" x14ac:dyDescent="0.35">
      <c r="A132" s="70" t="s">
        <v>31</v>
      </c>
      <c r="B132" s="70" t="s">
        <v>433</v>
      </c>
      <c r="C132" s="73">
        <v>45398</v>
      </c>
      <c r="D132" s="73">
        <v>47585</v>
      </c>
      <c r="E132" s="89">
        <v>47589</v>
      </c>
    </row>
    <row r="133" spans="1:5" s="1" customFormat="1" x14ac:dyDescent="0.35">
      <c r="A133" s="70" t="s">
        <v>31</v>
      </c>
      <c r="B133" s="70" t="s">
        <v>434</v>
      </c>
      <c r="C133" s="73">
        <v>45428</v>
      </c>
      <c r="D133" s="73">
        <v>47618</v>
      </c>
      <c r="E133" s="89">
        <v>47619</v>
      </c>
    </row>
    <row r="134" spans="1:5" s="1" customFormat="1" x14ac:dyDescent="0.35">
      <c r="A134" s="70" t="s">
        <v>31</v>
      </c>
      <c r="B134" s="70" t="s">
        <v>435</v>
      </c>
      <c r="C134" s="73">
        <v>45461</v>
      </c>
      <c r="D134" s="73">
        <v>47648</v>
      </c>
      <c r="E134" s="89">
        <v>47650</v>
      </c>
    </row>
    <row r="135" spans="1:5" s="1" customFormat="1" x14ac:dyDescent="0.35">
      <c r="A135" s="70" t="s">
        <v>31</v>
      </c>
      <c r="B135" s="70" t="s">
        <v>436</v>
      </c>
      <c r="C135" s="73">
        <v>45489</v>
      </c>
      <c r="D135" s="73">
        <v>47679</v>
      </c>
      <c r="E135" s="89">
        <v>47680</v>
      </c>
    </row>
    <row r="136" spans="1:5" s="1" customFormat="1" x14ac:dyDescent="0.35">
      <c r="A136" s="70" t="s">
        <v>31</v>
      </c>
      <c r="B136" s="70" t="s">
        <v>437</v>
      </c>
      <c r="C136" s="73">
        <v>45520</v>
      </c>
      <c r="D136" s="73">
        <v>47710</v>
      </c>
      <c r="E136" s="89">
        <v>47711</v>
      </c>
    </row>
    <row r="137" spans="1:5" s="1" customFormat="1" x14ac:dyDescent="0.35">
      <c r="A137" s="70" t="s">
        <v>31</v>
      </c>
      <c r="B137" s="70" t="s">
        <v>438</v>
      </c>
      <c r="C137" s="73">
        <v>45551</v>
      </c>
      <c r="D137" s="73">
        <v>47739</v>
      </c>
      <c r="E137" s="89">
        <v>47742</v>
      </c>
    </row>
    <row r="138" spans="1:5" s="1" customFormat="1" x14ac:dyDescent="0.35">
      <c r="A138" s="70" t="s">
        <v>31</v>
      </c>
      <c r="B138" s="70" t="s">
        <v>439</v>
      </c>
      <c r="C138" s="73">
        <v>45581</v>
      </c>
      <c r="D138" s="73">
        <v>47771</v>
      </c>
      <c r="E138" s="89">
        <v>47772</v>
      </c>
    </row>
    <row r="139" spans="1:5" s="1" customFormat="1" x14ac:dyDescent="0.35">
      <c r="A139" s="70" t="s">
        <v>31</v>
      </c>
      <c r="B139" s="70" t="s">
        <v>440</v>
      </c>
      <c r="C139" s="73">
        <v>45614</v>
      </c>
      <c r="D139" s="73">
        <v>47802</v>
      </c>
      <c r="E139" s="89">
        <v>47803</v>
      </c>
    </row>
    <row r="140" spans="1:5" s="1" customFormat="1" x14ac:dyDescent="0.35">
      <c r="A140" s="70" t="s">
        <v>31</v>
      </c>
      <c r="B140" s="70" t="s">
        <v>441</v>
      </c>
      <c r="C140" s="73">
        <v>45642</v>
      </c>
      <c r="D140" s="73">
        <v>47830</v>
      </c>
      <c r="E140" s="89">
        <v>47833</v>
      </c>
    </row>
    <row r="141" spans="1:5" s="1" customFormat="1" x14ac:dyDescent="0.35">
      <c r="A141" s="70" t="s">
        <v>31</v>
      </c>
      <c r="B141" s="70" t="s">
        <v>457</v>
      </c>
      <c r="C141" s="73">
        <v>45673</v>
      </c>
      <c r="D141" s="73">
        <v>47863</v>
      </c>
      <c r="E141" s="89">
        <v>47864</v>
      </c>
    </row>
    <row r="142" spans="1:5" s="1" customFormat="1" x14ac:dyDescent="0.35">
      <c r="A142" s="70" t="s">
        <v>31</v>
      </c>
      <c r="B142" s="70" t="s">
        <v>458</v>
      </c>
      <c r="C142" s="73">
        <v>45705</v>
      </c>
      <c r="D142" s="73">
        <v>47893</v>
      </c>
      <c r="E142" s="89">
        <v>47895</v>
      </c>
    </row>
    <row r="143" spans="1:5" s="1" customFormat="1" x14ac:dyDescent="0.35">
      <c r="A143" s="70" t="s">
        <v>31</v>
      </c>
      <c r="B143" s="70" t="s">
        <v>459</v>
      </c>
      <c r="C143" s="73">
        <v>45733</v>
      </c>
      <c r="D143" s="73">
        <v>47921</v>
      </c>
      <c r="E143" s="89">
        <v>47923</v>
      </c>
    </row>
    <row r="144" spans="1:5" s="1" customFormat="1" x14ac:dyDescent="0.35">
      <c r="A144" s="70" t="s">
        <v>31</v>
      </c>
      <c r="B144" s="70" t="s">
        <v>460</v>
      </c>
      <c r="C144" s="73">
        <v>45763</v>
      </c>
      <c r="D144" s="73">
        <v>47953</v>
      </c>
      <c r="E144" s="89">
        <v>47954</v>
      </c>
    </row>
    <row r="145" spans="1:5" s="1" customFormat="1" x14ac:dyDescent="0.35">
      <c r="A145" s="70" t="s">
        <v>31</v>
      </c>
      <c r="B145" s="70" t="s">
        <v>461</v>
      </c>
      <c r="C145" s="73">
        <v>45793</v>
      </c>
      <c r="D145" s="73">
        <v>47983</v>
      </c>
      <c r="E145" s="89">
        <v>47984</v>
      </c>
    </row>
    <row r="146" spans="1:5" s="1" customFormat="1" x14ac:dyDescent="0.35">
      <c r="A146" s="70" t="s">
        <v>31</v>
      </c>
      <c r="B146" s="70" t="s">
        <v>462</v>
      </c>
      <c r="C146" s="73">
        <v>45824</v>
      </c>
      <c r="D146" s="73">
        <v>48012</v>
      </c>
      <c r="E146" s="89">
        <v>48015</v>
      </c>
    </row>
    <row r="147" spans="1:5" s="1" customFormat="1" x14ac:dyDescent="0.35">
      <c r="A147" s="70" t="s">
        <v>31</v>
      </c>
      <c r="B147" s="70" t="s">
        <v>463</v>
      </c>
      <c r="C147" s="73">
        <v>45854</v>
      </c>
      <c r="D147" s="73">
        <v>48044</v>
      </c>
      <c r="E147" s="89">
        <v>48045</v>
      </c>
    </row>
    <row r="148" spans="1:5" s="1" customFormat="1" x14ac:dyDescent="0.35">
      <c r="A148" s="70" t="s">
        <v>31</v>
      </c>
      <c r="B148" s="70" t="s">
        <v>464</v>
      </c>
      <c r="C148" s="73">
        <v>45887</v>
      </c>
      <c r="D148" s="73">
        <v>48075</v>
      </c>
      <c r="E148" s="89">
        <v>48076</v>
      </c>
    </row>
    <row r="149" spans="1:5" s="1" customFormat="1" x14ac:dyDescent="0.35">
      <c r="A149" s="70" t="s">
        <v>31</v>
      </c>
      <c r="B149" s="70" t="s">
        <v>465</v>
      </c>
      <c r="C149" s="73">
        <v>45916</v>
      </c>
      <c r="D149" s="73">
        <v>48106</v>
      </c>
      <c r="E149" s="89">
        <v>48107</v>
      </c>
    </row>
    <row r="150" spans="1:5" s="1" customFormat="1" x14ac:dyDescent="0.35">
      <c r="A150" s="70" t="s">
        <v>31</v>
      </c>
      <c r="B150" s="70" t="s">
        <v>466</v>
      </c>
      <c r="C150" s="73">
        <v>45946</v>
      </c>
      <c r="D150" s="73">
        <v>48136</v>
      </c>
      <c r="E150" s="89">
        <v>48137</v>
      </c>
    </row>
    <row r="151" spans="1:5" s="1" customFormat="1" x14ac:dyDescent="0.35">
      <c r="A151" s="70" t="s">
        <v>31</v>
      </c>
      <c r="B151" s="70" t="s">
        <v>467</v>
      </c>
      <c r="C151" s="73">
        <v>45978</v>
      </c>
      <c r="D151" s="73">
        <v>48165</v>
      </c>
      <c r="E151" s="89">
        <v>48168</v>
      </c>
    </row>
    <row r="152" spans="1:5" s="1" customFormat="1" x14ac:dyDescent="0.35">
      <c r="A152" s="70" t="s">
        <v>31</v>
      </c>
      <c r="B152" s="70" t="s">
        <v>468</v>
      </c>
      <c r="C152" s="73">
        <v>46007</v>
      </c>
      <c r="D152" s="73">
        <v>48197</v>
      </c>
      <c r="E152" s="89">
        <v>48198</v>
      </c>
    </row>
    <row r="153" spans="1:5" s="1" customFormat="1" x14ac:dyDescent="0.35">
      <c r="A153" s="51" t="s">
        <v>31</v>
      </c>
      <c r="B153" s="51" t="s">
        <v>478</v>
      </c>
      <c r="C153" s="55">
        <v>46038</v>
      </c>
      <c r="D153" s="55">
        <v>48228</v>
      </c>
      <c r="E153" s="89">
        <v>48229</v>
      </c>
    </row>
    <row r="154" spans="1:5" s="1" customFormat="1" x14ac:dyDescent="0.35">
      <c r="A154" s="51" t="s">
        <v>31</v>
      </c>
      <c r="B154" s="51" t="s">
        <v>479</v>
      </c>
      <c r="C154" s="55">
        <v>46069</v>
      </c>
      <c r="D154" s="55">
        <v>48257</v>
      </c>
      <c r="E154" s="89">
        <v>48260</v>
      </c>
    </row>
    <row r="155" spans="1:5" x14ac:dyDescent="0.35">
      <c r="A155" s="51" t="s">
        <v>31</v>
      </c>
      <c r="B155" s="51" t="s">
        <v>480</v>
      </c>
      <c r="C155" s="55">
        <v>46097</v>
      </c>
      <c r="D155" s="55">
        <v>48288</v>
      </c>
      <c r="E155" s="35">
        <v>48289</v>
      </c>
    </row>
    <row r="156" spans="1:5" x14ac:dyDescent="0.35">
      <c r="A156" s="51" t="s">
        <v>31</v>
      </c>
      <c r="B156" s="51" t="s">
        <v>481</v>
      </c>
      <c r="C156" s="55">
        <v>46128</v>
      </c>
      <c r="D156" s="55">
        <v>48319</v>
      </c>
      <c r="E156" s="35">
        <v>48320</v>
      </c>
    </row>
    <row r="157" spans="1:5" x14ac:dyDescent="0.35">
      <c r="A157" s="51" t="s">
        <v>31</v>
      </c>
      <c r="B157" s="51" t="s">
        <v>482</v>
      </c>
      <c r="C157" s="55">
        <v>46160</v>
      </c>
      <c r="D157" s="55">
        <v>48348</v>
      </c>
      <c r="E157" s="35">
        <v>48350</v>
      </c>
    </row>
    <row r="158" spans="1:5" x14ac:dyDescent="0.35">
      <c r="A158" s="51" t="s">
        <v>31</v>
      </c>
      <c r="B158" s="51" t="s">
        <v>483</v>
      </c>
      <c r="C158" s="55">
        <v>46189</v>
      </c>
      <c r="D158" s="55">
        <v>48380</v>
      </c>
      <c r="E158" s="35">
        <v>48381</v>
      </c>
    </row>
    <row r="159" spans="1:5" x14ac:dyDescent="0.35">
      <c r="A159" s="51" t="s">
        <v>31</v>
      </c>
      <c r="B159" s="51" t="s">
        <v>484</v>
      </c>
      <c r="C159" s="55">
        <v>46219</v>
      </c>
      <c r="D159" s="55">
        <v>48410</v>
      </c>
      <c r="E159" s="35">
        <v>48411</v>
      </c>
    </row>
    <row r="160" spans="1:5" x14ac:dyDescent="0.35">
      <c r="A160" s="51" t="s">
        <v>31</v>
      </c>
      <c r="B160" s="51" t="s">
        <v>485</v>
      </c>
      <c r="C160" s="55">
        <v>46251</v>
      </c>
      <c r="D160" s="55">
        <v>48439</v>
      </c>
      <c r="E160" s="35">
        <v>48442</v>
      </c>
    </row>
    <row r="161" spans="1:5" x14ac:dyDescent="0.35">
      <c r="A161" s="51" t="s">
        <v>31</v>
      </c>
      <c r="B161" s="51" t="s">
        <v>486</v>
      </c>
      <c r="C161" s="55">
        <v>46281</v>
      </c>
      <c r="D161" s="55">
        <v>48472</v>
      </c>
      <c r="E161" s="35">
        <v>48473</v>
      </c>
    </row>
    <row r="162" spans="1:5" x14ac:dyDescent="0.35">
      <c r="A162" s="51" t="s">
        <v>31</v>
      </c>
      <c r="B162" s="51" t="s">
        <v>487</v>
      </c>
      <c r="C162" s="55">
        <v>46311</v>
      </c>
      <c r="D162" s="55">
        <v>48502</v>
      </c>
      <c r="E162" s="35">
        <v>48503</v>
      </c>
    </row>
    <row r="163" spans="1:5" x14ac:dyDescent="0.35">
      <c r="A163" s="51" t="s">
        <v>31</v>
      </c>
      <c r="B163" s="51" t="s">
        <v>488</v>
      </c>
      <c r="C163" s="55">
        <v>46342</v>
      </c>
      <c r="D163" s="55">
        <v>48533</v>
      </c>
      <c r="E163" s="35">
        <v>48534</v>
      </c>
    </row>
    <row r="164" spans="1:5" x14ac:dyDescent="0.35">
      <c r="A164" s="51" t="s">
        <v>31</v>
      </c>
      <c r="B164" s="51" t="s">
        <v>477</v>
      </c>
      <c r="C164" s="55">
        <v>46372</v>
      </c>
      <c r="D164" s="55">
        <v>48563</v>
      </c>
      <c r="E164" s="35">
        <v>48564</v>
      </c>
    </row>
    <row r="165" spans="1:5" x14ac:dyDescent="0.35">
      <c r="E165" s="35">
        <v>48838</v>
      </c>
    </row>
    <row r="166" spans="1:5" x14ac:dyDescent="0.35">
      <c r="E166" s="35">
        <v>48868</v>
      </c>
    </row>
    <row r="167" spans="1:5" x14ac:dyDescent="0.35">
      <c r="E167" s="35">
        <v>48899</v>
      </c>
    </row>
    <row r="168" spans="1:5" x14ac:dyDescent="0.35">
      <c r="E168" s="35">
        <v>48929</v>
      </c>
    </row>
    <row r="169" spans="1:5" x14ac:dyDescent="0.35">
      <c r="E169" s="35">
        <v>48960</v>
      </c>
    </row>
    <row r="170" spans="1:5" x14ac:dyDescent="0.35">
      <c r="E170" s="35">
        <v>48991</v>
      </c>
    </row>
    <row r="171" spans="1:5" x14ac:dyDescent="0.35">
      <c r="E171" s="35">
        <v>49019</v>
      </c>
    </row>
    <row r="172" spans="1:5" x14ac:dyDescent="0.35">
      <c r="E172" s="35">
        <v>49050</v>
      </c>
    </row>
    <row r="173" spans="1:5" x14ac:dyDescent="0.35">
      <c r="E173" s="35">
        <v>49080</v>
      </c>
    </row>
    <row r="174" spans="1:5" x14ac:dyDescent="0.35">
      <c r="E174" s="35">
        <v>49111</v>
      </c>
    </row>
    <row r="175" spans="1:5" x14ac:dyDescent="0.35">
      <c r="E175" s="35">
        <v>49141</v>
      </c>
    </row>
    <row r="176" spans="1:5" x14ac:dyDescent="0.35">
      <c r="E176" s="35">
        <v>49172</v>
      </c>
    </row>
    <row r="177" spans="5:5" x14ac:dyDescent="0.35">
      <c r="E177" s="35">
        <v>49203</v>
      </c>
    </row>
    <row r="178" spans="5:5" x14ac:dyDescent="0.35">
      <c r="E178" s="35">
        <v>49233</v>
      </c>
    </row>
    <row r="179" spans="5:5" x14ac:dyDescent="0.35">
      <c r="E179" s="35">
        <v>49264</v>
      </c>
    </row>
    <row r="180" spans="5:5" x14ac:dyDescent="0.35">
      <c r="E180" s="35">
        <v>49294</v>
      </c>
    </row>
    <row r="181" spans="5:5" x14ac:dyDescent="0.35">
      <c r="E181" s="35">
        <v>49325</v>
      </c>
    </row>
    <row r="182" spans="5:5" x14ac:dyDescent="0.35">
      <c r="E182" s="35">
        <v>49356</v>
      </c>
    </row>
    <row r="183" spans="5:5" x14ac:dyDescent="0.35">
      <c r="E183" s="35">
        <v>49384</v>
      </c>
    </row>
    <row r="184" spans="5:5" x14ac:dyDescent="0.35">
      <c r="E184" s="35">
        <v>49415</v>
      </c>
    </row>
    <row r="185" spans="5:5" x14ac:dyDescent="0.35">
      <c r="E185" s="35">
        <v>49445</v>
      </c>
    </row>
    <row r="186" spans="5:5" x14ac:dyDescent="0.35">
      <c r="E186" s="35">
        <v>49476</v>
      </c>
    </row>
    <row r="187" spans="5:5" x14ac:dyDescent="0.35">
      <c r="E187" s="35">
        <v>49506</v>
      </c>
    </row>
    <row r="188" spans="5:5" x14ac:dyDescent="0.35">
      <c r="E188" s="35">
        <v>49537</v>
      </c>
    </row>
    <row r="189" spans="5:5" x14ac:dyDescent="0.35">
      <c r="E189" s="35">
        <v>49568</v>
      </c>
    </row>
    <row r="190" spans="5:5" x14ac:dyDescent="0.35">
      <c r="E190" s="35">
        <v>49598</v>
      </c>
    </row>
    <row r="191" spans="5:5" x14ac:dyDescent="0.35">
      <c r="E191" s="35">
        <v>49629</v>
      </c>
    </row>
    <row r="192" spans="5:5" x14ac:dyDescent="0.35">
      <c r="E192" s="35">
        <v>49659</v>
      </c>
    </row>
    <row r="193" spans="5:5" x14ac:dyDescent="0.35">
      <c r="E193" s="35">
        <v>49690</v>
      </c>
    </row>
    <row r="194" spans="5:5" x14ac:dyDescent="0.35">
      <c r="E194" s="35">
        <v>49721</v>
      </c>
    </row>
    <row r="195" spans="5:5" x14ac:dyDescent="0.35">
      <c r="E195" s="35">
        <v>49750</v>
      </c>
    </row>
    <row r="196" spans="5:5" x14ac:dyDescent="0.35">
      <c r="E196" s="35">
        <v>49781</v>
      </c>
    </row>
    <row r="197" spans="5:5" x14ac:dyDescent="0.35">
      <c r="E197" s="35">
        <v>49811</v>
      </c>
    </row>
    <row r="198" spans="5:5" x14ac:dyDescent="0.35">
      <c r="E198" s="35">
        <v>49842</v>
      </c>
    </row>
    <row r="199" spans="5:5" x14ac:dyDescent="0.35">
      <c r="E199" s="35">
        <v>49872</v>
      </c>
    </row>
    <row r="200" spans="5:5" x14ac:dyDescent="0.35">
      <c r="E200" s="35">
        <v>49903</v>
      </c>
    </row>
    <row r="201" spans="5:5" x14ac:dyDescent="0.35">
      <c r="E201" s="35">
        <v>49934</v>
      </c>
    </row>
    <row r="202" spans="5:5" x14ac:dyDescent="0.35">
      <c r="E202" s="35">
        <v>49964</v>
      </c>
    </row>
    <row r="203" spans="5:5" x14ac:dyDescent="0.35">
      <c r="E203" s="35">
        <v>49995</v>
      </c>
    </row>
    <row r="204" spans="5:5" x14ac:dyDescent="0.35">
      <c r="E204" s="35">
        <v>50025</v>
      </c>
    </row>
    <row r="205" spans="5:5" x14ac:dyDescent="0.35">
      <c r="E205" s="35">
        <v>50056</v>
      </c>
    </row>
    <row r="206" spans="5:5" x14ac:dyDescent="0.35">
      <c r="E206" s="35">
        <v>50087</v>
      </c>
    </row>
    <row r="207" spans="5:5" x14ac:dyDescent="0.35">
      <c r="E207" s="35">
        <v>50115</v>
      </c>
    </row>
    <row r="208" spans="5:5" x14ac:dyDescent="0.35">
      <c r="E208" s="35">
        <v>50146</v>
      </c>
    </row>
    <row r="209" spans="5:5" x14ac:dyDescent="0.35">
      <c r="E209" s="35">
        <v>50176</v>
      </c>
    </row>
    <row r="210" spans="5:5" x14ac:dyDescent="0.35">
      <c r="E210" s="35">
        <v>50207</v>
      </c>
    </row>
    <row r="211" spans="5:5" x14ac:dyDescent="0.35">
      <c r="E211" s="35">
        <v>50237</v>
      </c>
    </row>
    <row r="212" spans="5:5" x14ac:dyDescent="0.35">
      <c r="E212" s="35">
        <v>50268</v>
      </c>
    </row>
    <row r="213" spans="5:5" x14ac:dyDescent="0.35">
      <c r="E213" s="35">
        <v>50299</v>
      </c>
    </row>
    <row r="214" spans="5:5" x14ac:dyDescent="0.35">
      <c r="E214" s="35">
        <v>50329</v>
      </c>
    </row>
    <row r="215" spans="5:5" x14ac:dyDescent="0.35">
      <c r="E215" s="35">
        <v>50360</v>
      </c>
    </row>
    <row r="216" spans="5:5" x14ac:dyDescent="0.35">
      <c r="E216" s="35">
        <v>50390</v>
      </c>
    </row>
    <row r="217" spans="5:5" x14ac:dyDescent="0.35">
      <c r="E217" s="35">
        <v>50421</v>
      </c>
    </row>
    <row r="218" spans="5:5" x14ac:dyDescent="0.35">
      <c r="E218" s="35">
        <v>50452</v>
      </c>
    </row>
    <row r="219" spans="5:5" x14ac:dyDescent="0.35">
      <c r="E219" s="35">
        <v>50480</v>
      </c>
    </row>
    <row r="220" spans="5:5" x14ac:dyDescent="0.35">
      <c r="E220" s="35">
        <v>50511</v>
      </c>
    </row>
    <row r="221" spans="5:5" x14ac:dyDescent="0.35">
      <c r="E221" s="35">
        <v>50541</v>
      </c>
    </row>
    <row r="222" spans="5:5" x14ac:dyDescent="0.35">
      <c r="E222" s="35">
        <v>50572</v>
      </c>
    </row>
    <row r="223" spans="5:5" x14ac:dyDescent="0.35">
      <c r="E223" s="35">
        <v>50602</v>
      </c>
    </row>
    <row r="224" spans="5:5" x14ac:dyDescent="0.35">
      <c r="E224" s="35">
        <v>50633</v>
      </c>
    </row>
    <row r="225" spans="5:5" x14ac:dyDescent="0.35">
      <c r="E225" s="35">
        <v>50664</v>
      </c>
    </row>
    <row r="226" spans="5:5" x14ac:dyDescent="0.35">
      <c r="E226" s="35">
        <v>50694</v>
      </c>
    </row>
    <row r="227" spans="5:5" x14ac:dyDescent="0.35">
      <c r="E227" s="35">
        <v>50725</v>
      </c>
    </row>
    <row r="228" spans="5:5" x14ac:dyDescent="0.35">
      <c r="E228" s="35">
        <v>50755</v>
      </c>
    </row>
    <row r="229" spans="5:5" x14ac:dyDescent="0.35">
      <c r="E229" s="35">
        <v>50786</v>
      </c>
    </row>
    <row r="230" spans="5:5" x14ac:dyDescent="0.35">
      <c r="E230" s="35">
        <v>50817</v>
      </c>
    </row>
    <row r="231" spans="5:5" x14ac:dyDescent="0.35">
      <c r="E231" s="35">
        <v>50845</v>
      </c>
    </row>
    <row r="232" spans="5:5" x14ac:dyDescent="0.35">
      <c r="E232" s="35">
        <v>50876</v>
      </c>
    </row>
    <row r="233" spans="5:5" x14ac:dyDescent="0.35">
      <c r="E233" s="35">
        <v>50906</v>
      </c>
    </row>
    <row r="234" spans="5:5" x14ac:dyDescent="0.35">
      <c r="E234" s="35">
        <v>50937</v>
      </c>
    </row>
    <row r="235" spans="5:5" x14ac:dyDescent="0.35">
      <c r="E235" s="35">
        <v>50967</v>
      </c>
    </row>
    <row r="236" spans="5:5" x14ac:dyDescent="0.35">
      <c r="E236" s="35">
        <v>50998</v>
      </c>
    </row>
    <row r="237" spans="5:5" x14ac:dyDescent="0.35">
      <c r="E237" s="35">
        <v>51029</v>
      </c>
    </row>
    <row r="238" spans="5:5" x14ac:dyDescent="0.35">
      <c r="E238" s="35">
        <v>51059</v>
      </c>
    </row>
    <row r="239" spans="5:5" x14ac:dyDescent="0.35">
      <c r="E239" s="35">
        <v>51090</v>
      </c>
    </row>
    <row r="240" spans="5:5" x14ac:dyDescent="0.35">
      <c r="E240" s="35">
        <v>51120</v>
      </c>
    </row>
    <row r="241" spans="5:5" x14ac:dyDescent="0.35">
      <c r="E241" s="35">
        <v>51151</v>
      </c>
    </row>
    <row r="242" spans="5:5" x14ac:dyDescent="0.35">
      <c r="E242" s="35">
        <v>51182</v>
      </c>
    </row>
    <row r="243" spans="5:5" x14ac:dyDescent="0.35">
      <c r="E243" s="35">
        <v>51211</v>
      </c>
    </row>
    <row r="244" spans="5:5" x14ac:dyDescent="0.35">
      <c r="E244" s="35">
        <v>51242</v>
      </c>
    </row>
    <row r="245" spans="5:5" x14ac:dyDescent="0.35">
      <c r="E245" s="35">
        <v>51272</v>
      </c>
    </row>
    <row r="246" spans="5:5" x14ac:dyDescent="0.35">
      <c r="E246" s="35">
        <v>51303</v>
      </c>
    </row>
    <row r="247" spans="5:5" x14ac:dyDescent="0.35">
      <c r="E247" s="35">
        <v>51333</v>
      </c>
    </row>
    <row r="248" spans="5:5" x14ac:dyDescent="0.35">
      <c r="E248" s="35">
        <v>51364</v>
      </c>
    </row>
    <row r="249" spans="5:5" x14ac:dyDescent="0.35">
      <c r="E249" s="35">
        <v>51395</v>
      </c>
    </row>
    <row r="250" spans="5:5" x14ac:dyDescent="0.35">
      <c r="E250" s="35">
        <v>51425</v>
      </c>
    </row>
    <row r="251" spans="5:5" x14ac:dyDescent="0.35">
      <c r="E251" s="35">
        <v>51456</v>
      </c>
    </row>
    <row r="252" spans="5:5" x14ac:dyDescent="0.35">
      <c r="E252" s="35">
        <v>51486</v>
      </c>
    </row>
    <row r="253" spans="5:5" x14ac:dyDescent="0.35">
      <c r="E253" s="35">
        <v>51517</v>
      </c>
    </row>
    <row r="254" spans="5:5" x14ac:dyDescent="0.35">
      <c r="E254" s="35">
        <v>51548</v>
      </c>
    </row>
    <row r="255" spans="5:5" x14ac:dyDescent="0.35">
      <c r="E255" s="35">
        <v>51576</v>
      </c>
    </row>
    <row r="256" spans="5:5" x14ac:dyDescent="0.35">
      <c r="E256" s="35">
        <v>51607</v>
      </c>
    </row>
    <row r="257" spans="5:5" x14ac:dyDescent="0.35">
      <c r="E257" s="35">
        <v>51637</v>
      </c>
    </row>
    <row r="258" spans="5:5" x14ac:dyDescent="0.35">
      <c r="E258" s="35">
        <v>51668</v>
      </c>
    </row>
    <row r="259" spans="5:5" x14ac:dyDescent="0.35">
      <c r="E259" s="35">
        <v>51698</v>
      </c>
    </row>
    <row r="260" spans="5:5" x14ac:dyDescent="0.35">
      <c r="E260" s="35">
        <v>51729</v>
      </c>
    </row>
    <row r="261" spans="5:5" x14ac:dyDescent="0.35">
      <c r="E261" s="35">
        <v>51760</v>
      </c>
    </row>
    <row r="262" spans="5:5" x14ac:dyDescent="0.35">
      <c r="E262" s="35">
        <v>51790</v>
      </c>
    </row>
    <row r="263" spans="5:5" x14ac:dyDescent="0.35">
      <c r="E263" s="35">
        <v>51821</v>
      </c>
    </row>
    <row r="264" spans="5:5" x14ac:dyDescent="0.35">
      <c r="E264" s="35">
        <v>51851</v>
      </c>
    </row>
    <row r="265" spans="5:5" x14ac:dyDescent="0.35">
      <c r="E265" s="35">
        <v>51882</v>
      </c>
    </row>
    <row r="266" spans="5:5" x14ac:dyDescent="0.35">
      <c r="E266" s="35">
        <v>51913</v>
      </c>
    </row>
    <row r="267" spans="5:5" x14ac:dyDescent="0.35">
      <c r="E267" s="35">
        <v>51941</v>
      </c>
    </row>
    <row r="268" spans="5:5" x14ac:dyDescent="0.35">
      <c r="E268" s="35">
        <v>51972</v>
      </c>
    </row>
    <row r="269" spans="5:5" x14ac:dyDescent="0.35">
      <c r="E269" s="35">
        <v>52002</v>
      </c>
    </row>
    <row r="270" spans="5:5" x14ac:dyDescent="0.35">
      <c r="E270" s="35">
        <v>52033</v>
      </c>
    </row>
    <row r="271" spans="5:5" x14ac:dyDescent="0.35">
      <c r="E271" s="35">
        <v>52063</v>
      </c>
    </row>
    <row r="272" spans="5:5" x14ac:dyDescent="0.35">
      <c r="E272" s="35">
        <v>52094</v>
      </c>
    </row>
    <row r="273" spans="5:5" x14ac:dyDescent="0.35">
      <c r="E273" s="35">
        <v>52125</v>
      </c>
    </row>
    <row r="274" spans="5:5" x14ac:dyDescent="0.35">
      <c r="E274" s="35">
        <v>52155</v>
      </c>
    </row>
    <row r="275" spans="5:5" x14ac:dyDescent="0.35">
      <c r="E275" s="35">
        <v>52186</v>
      </c>
    </row>
    <row r="276" spans="5:5" x14ac:dyDescent="0.35">
      <c r="E276" s="35">
        <v>52216</v>
      </c>
    </row>
    <row r="277" spans="5:5" x14ac:dyDescent="0.35">
      <c r="E277" s="35">
        <v>52247</v>
      </c>
    </row>
    <row r="278" spans="5:5" x14ac:dyDescent="0.35">
      <c r="E278" s="35">
        <v>52278</v>
      </c>
    </row>
    <row r="279" spans="5:5" x14ac:dyDescent="0.35">
      <c r="E279" s="35">
        <v>52306</v>
      </c>
    </row>
    <row r="280" spans="5:5" x14ac:dyDescent="0.35">
      <c r="E280" s="35">
        <v>52337</v>
      </c>
    </row>
    <row r="281" spans="5:5" x14ac:dyDescent="0.35">
      <c r="E281" s="35">
        <v>52367</v>
      </c>
    </row>
    <row r="282" spans="5:5" x14ac:dyDescent="0.35">
      <c r="E282" s="35">
        <v>52398</v>
      </c>
    </row>
    <row r="283" spans="5:5" x14ac:dyDescent="0.35">
      <c r="E283" s="35">
        <v>52428</v>
      </c>
    </row>
    <row r="284" spans="5:5" x14ac:dyDescent="0.35">
      <c r="E284" s="35">
        <v>52459</v>
      </c>
    </row>
    <row r="285" spans="5:5" x14ac:dyDescent="0.35">
      <c r="E285" s="35">
        <v>52490</v>
      </c>
    </row>
    <row r="286" spans="5:5" x14ac:dyDescent="0.35">
      <c r="E286" s="35">
        <v>52520</v>
      </c>
    </row>
    <row r="287" spans="5:5" x14ac:dyDescent="0.35">
      <c r="E287" s="35">
        <v>52551</v>
      </c>
    </row>
    <row r="288" spans="5:5" x14ac:dyDescent="0.35">
      <c r="E288" s="35">
        <v>52581</v>
      </c>
    </row>
    <row r="289" spans="5:5" x14ac:dyDescent="0.35">
      <c r="E289" s="35">
        <v>52612</v>
      </c>
    </row>
    <row r="290" spans="5:5" x14ac:dyDescent="0.35">
      <c r="E290" s="35">
        <v>52643</v>
      </c>
    </row>
    <row r="291" spans="5:5" x14ac:dyDescent="0.35">
      <c r="E291" s="35">
        <v>52672</v>
      </c>
    </row>
    <row r="292" spans="5:5" x14ac:dyDescent="0.35">
      <c r="E292" s="35">
        <v>52703</v>
      </c>
    </row>
    <row r="293" spans="5:5" x14ac:dyDescent="0.35">
      <c r="E293" s="35">
        <v>52733</v>
      </c>
    </row>
    <row r="294" spans="5:5" x14ac:dyDescent="0.35">
      <c r="E294" s="35">
        <v>52764</v>
      </c>
    </row>
    <row r="295" spans="5:5" x14ac:dyDescent="0.35">
      <c r="E295" s="35">
        <v>52794</v>
      </c>
    </row>
    <row r="296" spans="5:5" x14ac:dyDescent="0.35">
      <c r="E296" s="35">
        <v>52825</v>
      </c>
    </row>
    <row r="297" spans="5:5" x14ac:dyDescent="0.35">
      <c r="E297" s="35">
        <v>52856</v>
      </c>
    </row>
    <row r="298" spans="5:5" x14ac:dyDescent="0.35">
      <c r="E298" s="35">
        <v>52886</v>
      </c>
    </row>
    <row r="299" spans="5:5" x14ac:dyDescent="0.35">
      <c r="E299" s="35">
        <v>52917</v>
      </c>
    </row>
    <row r="300" spans="5:5" x14ac:dyDescent="0.35">
      <c r="E300" s="35">
        <v>52947</v>
      </c>
    </row>
    <row r="301" spans="5:5" x14ac:dyDescent="0.35">
      <c r="E301" s="35">
        <v>52978</v>
      </c>
    </row>
    <row r="302" spans="5:5" x14ac:dyDescent="0.35">
      <c r="E302" s="35">
        <v>53009</v>
      </c>
    </row>
    <row r="303" spans="5:5" x14ac:dyDescent="0.35">
      <c r="E303" s="35">
        <v>53037</v>
      </c>
    </row>
    <row r="304" spans="5:5" x14ac:dyDescent="0.35">
      <c r="E304" s="35">
        <v>53068</v>
      </c>
    </row>
    <row r="305" spans="5:5" x14ac:dyDescent="0.35">
      <c r="E305" s="35">
        <v>53098</v>
      </c>
    </row>
    <row r="306" spans="5:5" x14ac:dyDescent="0.35">
      <c r="E306" s="35">
        <v>53129</v>
      </c>
    </row>
    <row r="307" spans="5:5" x14ac:dyDescent="0.35">
      <c r="E307" s="35">
        <v>53159</v>
      </c>
    </row>
    <row r="308" spans="5:5" x14ac:dyDescent="0.35">
      <c r="E308" s="35">
        <v>53190</v>
      </c>
    </row>
    <row r="309" spans="5:5" x14ac:dyDescent="0.35">
      <c r="E309" s="35">
        <v>53221</v>
      </c>
    </row>
    <row r="310" spans="5:5" x14ac:dyDescent="0.35">
      <c r="E310" s="35">
        <v>53251</v>
      </c>
    </row>
    <row r="311" spans="5:5" x14ac:dyDescent="0.35">
      <c r="E311" s="35">
        <v>53282</v>
      </c>
    </row>
    <row r="312" spans="5:5" x14ac:dyDescent="0.35">
      <c r="E312" s="35">
        <v>53312</v>
      </c>
    </row>
    <row r="313" spans="5:5" x14ac:dyDescent="0.35">
      <c r="E313" s="35">
        <v>53343</v>
      </c>
    </row>
    <row r="314" spans="5:5" x14ac:dyDescent="0.35">
      <c r="E314" s="35">
        <v>53374</v>
      </c>
    </row>
    <row r="315" spans="5:5" x14ac:dyDescent="0.35">
      <c r="E315" s="35">
        <v>53402</v>
      </c>
    </row>
    <row r="316" spans="5:5" x14ac:dyDescent="0.35">
      <c r="E316" s="35">
        <v>53433</v>
      </c>
    </row>
    <row r="317" spans="5:5" x14ac:dyDescent="0.35">
      <c r="E317" s="35">
        <v>53463</v>
      </c>
    </row>
    <row r="318" spans="5:5" x14ac:dyDescent="0.35">
      <c r="E318" s="35">
        <v>53494</v>
      </c>
    </row>
    <row r="319" spans="5:5" x14ac:dyDescent="0.35">
      <c r="E319" s="35">
        <v>53524</v>
      </c>
    </row>
    <row r="320" spans="5:5" x14ac:dyDescent="0.35">
      <c r="E320" s="35">
        <v>53555</v>
      </c>
    </row>
    <row r="321" spans="5:5" x14ac:dyDescent="0.35">
      <c r="E321" s="35">
        <v>53586</v>
      </c>
    </row>
    <row r="322" spans="5:5" x14ac:dyDescent="0.35">
      <c r="E322" s="35">
        <v>53616</v>
      </c>
    </row>
    <row r="323" spans="5:5" x14ac:dyDescent="0.35">
      <c r="E323" s="35">
        <v>53647</v>
      </c>
    </row>
    <row r="324" spans="5:5" x14ac:dyDescent="0.35">
      <c r="E324" s="35">
        <v>53677</v>
      </c>
    </row>
    <row r="325" spans="5:5" x14ac:dyDescent="0.35">
      <c r="E325" s="35">
        <v>53708</v>
      </c>
    </row>
    <row r="326" spans="5:5" x14ac:dyDescent="0.35">
      <c r="E326" s="35">
        <v>53739</v>
      </c>
    </row>
    <row r="327" spans="5:5" x14ac:dyDescent="0.35">
      <c r="E327" s="35">
        <v>53767</v>
      </c>
    </row>
    <row r="328" spans="5:5" x14ac:dyDescent="0.35">
      <c r="E328" s="35">
        <v>53798</v>
      </c>
    </row>
    <row r="329" spans="5:5" x14ac:dyDescent="0.35">
      <c r="E329" s="35">
        <v>53828</v>
      </c>
    </row>
    <row r="330" spans="5:5" x14ac:dyDescent="0.35">
      <c r="E330" s="35">
        <v>53859</v>
      </c>
    </row>
    <row r="331" spans="5:5" x14ac:dyDescent="0.35">
      <c r="E331" s="35">
        <v>53889</v>
      </c>
    </row>
    <row r="332" spans="5:5" x14ac:dyDescent="0.35">
      <c r="E332" s="35">
        <v>53920</v>
      </c>
    </row>
    <row r="333" spans="5:5" x14ac:dyDescent="0.35">
      <c r="E333" s="35">
        <v>53951</v>
      </c>
    </row>
    <row r="334" spans="5:5" x14ac:dyDescent="0.35">
      <c r="E334" s="35">
        <v>53981</v>
      </c>
    </row>
    <row r="335" spans="5:5" x14ac:dyDescent="0.35">
      <c r="E335" s="35">
        <v>54012</v>
      </c>
    </row>
    <row r="336" spans="5:5" x14ac:dyDescent="0.35">
      <c r="E336" s="35">
        <v>54042</v>
      </c>
    </row>
    <row r="337" spans="5:5" x14ac:dyDescent="0.35">
      <c r="E337" s="35">
        <v>54073</v>
      </c>
    </row>
    <row r="338" spans="5:5" x14ac:dyDescent="0.35">
      <c r="E338" s="35">
        <v>54104</v>
      </c>
    </row>
    <row r="339" spans="5:5" x14ac:dyDescent="0.35">
      <c r="E339" s="35">
        <v>54133</v>
      </c>
    </row>
    <row r="340" spans="5:5" x14ac:dyDescent="0.35">
      <c r="E340" s="35">
        <v>54164</v>
      </c>
    </row>
    <row r="341" spans="5:5" x14ac:dyDescent="0.35">
      <c r="E341" s="35">
        <v>54194</v>
      </c>
    </row>
    <row r="342" spans="5:5" x14ac:dyDescent="0.35">
      <c r="E342" s="35">
        <v>54225</v>
      </c>
    </row>
    <row r="343" spans="5:5" x14ac:dyDescent="0.35">
      <c r="E343" s="35">
        <v>54255</v>
      </c>
    </row>
    <row r="344" spans="5:5" x14ac:dyDescent="0.35">
      <c r="E344" s="35">
        <v>54286</v>
      </c>
    </row>
    <row r="345" spans="5:5" x14ac:dyDescent="0.35">
      <c r="E345" s="35">
        <v>54317</v>
      </c>
    </row>
    <row r="346" spans="5:5" x14ac:dyDescent="0.35">
      <c r="E346" s="35">
        <v>54347</v>
      </c>
    </row>
    <row r="347" spans="5:5" x14ac:dyDescent="0.35">
      <c r="E347" s="35">
        <v>54378</v>
      </c>
    </row>
    <row r="348" spans="5:5" x14ac:dyDescent="0.35">
      <c r="E348" s="35">
        <v>54408</v>
      </c>
    </row>
    <row r="349" spans="5:5" x14ac:dyDescent="0.35">
      <c r="E349" s="35">
        <v>54439</v>
      </c>
    </row>
    <row r="350" spans="5:5" x14ac:dyDescent="0.35">
      <c r="E350" s="35">
        <v>54470</v>
      </c>
    </row>
    <row r="351" spans="5:5" x14ac:dyDescent="0.35">
      <c r="E351" s="35">
        <v>54498</v>
      </c>
    </row>
    <row r="352" spans="5:5" x14ac:dyDescent="0.35">
      <c r="E352" s="35">
        <v>54529</v>
      </c>
    </row>
    <row r="353" spans="5:5" x14ac:dyDescent="0.35">
      <c r="E353" s="35">
        <v>54559</v>
      </c>
    </row>
    <row r="354" spans="5:5" x14ac:dyDescent="0.35">
      <c r="E354" s="35">
        <v>54590</v>
      </c>
    </row>
    <row r="355" spans="5:5" x14ac:dyDescent="0.35">
      <c r="E355" s="35">
        <v>54620</v>
      </c>
    </row>
    <row r="356" spans="5:5" x14ac:dyDescent="0.35">
      <c r="E356" s="35">
        <v>54651</v>
      </c>
    </row>
    <row r="357" spans="5:5" x14ac:dyDescent="0.35">
      <c r="E357" s="35">
        <v>54682</v>
      </c>
    </row>
    <row r="358" spans="5:5" x14ac:dyDescent="0.35">
      <c r="E358" s="35">
        <v>54712</v>
      </c>
    </row>
    <row r="359" spans="5:5" x14ac:dyDescent="0.35">
      <c r="E359" s="35">
        <v>54743</v>
      </c>
    </row>
    <row r="360" spans="5:5" x14ac:dyDescent="0.35">
      <c r="E360" s="35">
        <v>54773</v>
      </c>
    </row>
    <row r="361" spans="5:5" x14ac:dyDescent="0.35">
      <c r="E361" s="35">
        <v>54804</v>
      </c>
    </row>
    <row r="362" spans="5:5" x14ac:dyDescent="0.35">
      <c r="E362" s="35">
        <v>54835</v>
      </c>
    </row>
    <row r="363" spans="5:5" x14ac:dyDescent="0.35">
      <c r="E363" s="35">
        <v>54863</v>
      </c>
    </row>
    <row r="364" spans="5:5" x14ac:dyDescent="0.35">
      <c r="E364" s="35">
        <v>54894</v>
      </c>
    </row>
    <row r="365" spans="5:5" x14ac:dyDescent="0.35">
      <c r="E365" s="35">
        <v>54924</v>
      </c>
    </row>
    <row r="366" spans="5:5" x14ac:dyDescent="0.35">
      <c r="E366" s="35">
        <v>54955</v>
      </c>
    </row>
    <row r="367" spans="5:5" x14ac:dyDescent="0.35">
      <c r="E367" s="35">
        <v>54985</v>
      </c>
    </row>
    <row r="368" spans="5:5" x14ac:dyDescent="0.35">
      <c r="E368" s="35">
        <v>55016</v>
      </c>
    </row>
    <row r="369" spans="5:5" x14ac:dyDescent="0.35">
      <c r="E369" s="35">
        <v>55047</v>
      </c>
    </row>
    <row r="370" spans="5:5" x14ac:dyDescent="0.35">
      <c r="E370" s="35">
        <v>55077</v>
      </c>
    </row>
    <row r="371" spans="5:5" x14ac:dyDescent="0.35">
      <c r="E371" s="35">
        <v>55108</v>
      </c>
    </row>
    <row r="372" spans="5:5" x14ac:dyDescent="0.35">
      <c r="E372" s="35">
        <v>55138</v>
      </c>
    </row>
    <row r="373" spans="5:5" x14ac:dyDescent="0.35">
      <c r="E373" s="35">
        <v>55169</v>
      </c>
    </row>
    <row r="374" spans="5:5" x14ac:dyDescent="0.35">
      <c r="E374" s="35">
        <v>55200</v>
      </c>
    </row>
    <row r="375" spans="5:5" x14ac:dyDescent="0.35">
      <c r="E375" s="35">
        <v>55228</v>
      </c>
    </row>
    <row r="376" spans="5:5" x14ac:dyDescent="0.35">
      <c r="E376" s="35">
        <v>55259</v>
      </c>
    </row>
    <row r="377" spans="5:5" x14ac:dyDescent="0.35">
      <c r="E377" s="35">
        <v>55289</v>
      </c>
    </row>
    <row r="378" spans="5:5" x14ac:dyDescent="0.35">
      <c r="E378" s="35">
        <v>55320</v>
      </c>
    </row>
    <row r="379" spans="5:5" x14ac:dyDescent="0.35">
      <c r="E379" s="35">
        <v>55350</v>
      </c>
    </row>
    <row r="380" spans="5:5" x14ac:dyDescent="0.35">
      <c r="E380" s="35">
        <v>55381</v>
      </c>
    </row>
    <row r="381" spans="5:5" x14ac:dyDescent="0.35">
      <c r="E381" s="35">
        <v>55412</v>
      </c>
    </row>
    <row r="382" spans="5:5" x14ac:dyDescent="0.35">
      <c r="E382" s="35">
        <v>55442</v>
      </c>
    </row>
    <row r="383" spans="5:5" x14ac:dyDescent="0.35">
      <c r="E383" s="35">
        <v>55473</v>
      </c>
    </row>
    <row r="384" spans="5:5" x14ac:dyDescent="0.35">
      <c r="E384" s="35">
        <v>55503</v>
      </c>
    </row>
    <row r="385" spans="5:5" x14ac:dyDescent="0.35">
      <c r="E385" s="35">
        <v>55534</v>
      </c>
    </row>
    <row r="386" spans="5:5" x14ac:dyDescent="0.35">
      <c r="E386" s="35">
        <v>55565</v>
      </c>
    </row>
    <row r="387" spans="5:5" x14ac:dyDescent="0.35">
      <c r="E387" s="35">
        <v>55594</v>
      </c>
    </row>
    <row r="388" spans="5:5" x14ac:dyDescent="0.35">
      <c r="E388" s="35">
        <v>55625</v>
      </c>
    </row>
    <row r="389" spans="5:5" x14ac:dyDescent="0.35">
      <c r="E389" s="35">
        <v>55655</v>
      </c>
    </row>
    <row r="390" spans="5:5" x14ac:dyDescent="0.35">
      <c r="E390" s="35">
        <v>55686</v>
      </c>
    </row>
    <row r="391" spans="5:5" x14ac:dyDescent="0.35">
      <c r="E391" s="35">
        <v>55716</v>
      </c>
    </row>
    <row r="392" spans="5:5" x14ac:dyDescent="0.35">
      <c r="E392" s="35">
        <v>55747</v>
      </c>
    </row>
    <row r="393" spans="5:5" x14ac:dyDescent="0.35">
      <c r="E393" s="35">
        <v>55778</v>
      </c>
    </row>
    <row r="394" spans="5:5" x14ac:dyDescent="0.35">
      <c r="E394" s="35">
        <v>55808</v>
      </c>
    </row>
    <row r="395" spans="5:5" x14ac:dyDescent="0.35">
      <c r="E395" s="35">
        <v>55839</v>
      </c>
    </row>
    <row r="396" spans="5:5" x14ac:dyDescent="0.35">
      <c r="E396" s="35">
        <v>55869</v>
      </c>
    </row>
    <row r="397" spans="5:5" x14ac:dyDescent="0.35">
      <c r="E397" s="35">
        <v>55900</v>
      </c>
    </row>
    <row r="398" spans="5:5" x14ac:dyDescent="0.35">
      <c r="E398" s="35">
        <v>55931</v>
      </c>
    </row>
    <row r="399" spans="5:5" x14ac:dyDescent="0.35">
      <c r="E399" s="35">
        <v>55959</v>
      </c>
    </row>
    <row r="400" spans="5:5" x14ac:dyDescent="0.35">
      <c r="E400" s="35">
        <v>55990</v>
      </c>
    </row>
    <row r="401" spans="5:5" x14ac:dyDescent="0.35">
      <c r="E401" s="35">
        <v>56020</v>
      </c>
    </row>
    <row r="402" spans="5:5" x14ac:dyDescent="0.35">
      <c r="E402" s="35">
        <v>56051</v>
      </c>
    </row>
    <row r="403" spans="5:5" x14ac:dyDescent="0.35">
      <c r="E403" s="35">
        <v>56081</v>
      </c>
    </row>
    <row r="404" spans="5:5" x14ac:dyDescent="0.35">
      <c r="E404" s="35">
        <v>56112</v>
      </c>
    </row>
    <row r="405" spans="5:5" x14ac:dyDescent="0.35">
      <c r="E405" s="35">
        <v>56143</v>
      </c>
    </row>
    <row r="406" spans="5:5" x14ac:dyDescent="0.35">
      <c r="E406" s="35">
        <v>56173</v>
      </c>
    </row>
    <row r="407" spans="5:5" x14ac:dyDescent="0.35">
      <c r="E407" s="35">
        <v>56204</v>
      </c>
    </row>
    <row r="408" spans="5:5" x14ac:dyDescent="0.35">
      <c r="E408" s="35">
        <v>56234</v>
      </c>
    </row>
    <row r="409" spans="5:5" x14ac:dyDescent="0.35">
      <c r="E409" s="35">
        <v>56265</v>
      </c>
    </row>
    <row r="410" spans="5:5" x14ac:dyDescent="0.35">
      <c r="E410" s="35">
        <v>56296</v>
      </c>
    </row>
    <row r="411" spans="5:5" x14ac:dyDescent="0.35">
      <c r="E411" s="35">
        <v>56324</v>
      </c>
    </row>
    <row r="412" spans="5:5" x14ac:dyDescent="0.35">
      <c r="E412" s="35">
        <v>56355</v>
      </c>
    </row>
    <row r="413" spans="5:5" x14ac:dyDescent="0.35">
      <c r="E413" s="35">
        <v>56385</v>
      </c>
    </row>
    <row r="414" spans="5:5" x14ac:dyDescent="0.35">
      <c r="E414" s="35">
        <v>56416</v>
      </c>
    </row>
    <row r="415" spans="5:5" x14ac:dyDescent="0.35">
      <c r="E415" s="35">
        <v>56446</v>
      </c>
    </row>
    <row r="416" spans="5:5" x14ac:dyDescent="0.35">
      <c r="E416" s="35">
        <v>56477</v>
      </c>
    </row>
    <row r="417" spans="5:5" x14ac:dyDescent="0.35">
      <c r="E417" s="35">
        <v>56508</v>
      </c>
    </row>
    <row r="418" spans="5:5" x14ac:dyDescent="0.35">
      <c r="E418" s="35">
        <v>56538</v>
      </c>
    </row>
    <row r="419" spans="5:5" x14ac:dyDescent="0.35">
      <c r="E419" s="35">
        <v>56569</v>
      </c>
    </row>
    <row r="420" spans="5:5" x14ac:dyDescent="0.35">
      <c r="E420" s="35">
        <v>56599</v>
      </c>
    </row>
    <row r="421" spans="5:5" x14ac:dyDescent="0.35">
      <c r="E421" s="35">
        <v>56630</v>
      </c>
    </row>
    <row r="422" spans="5:5" x14ac:dyDescent="0.35">
      <c r="E422" s="35">
        <v>56661</v>
      </c>
    </row>
    <row r="423" spans="5:5" x14ac:dyDescent="0.35">
      <c r="E423" s="35">
        <v>56689</v>
      </c>
    </row>
    <row r="424" spans="5:5" x14ac:dyDescent="0.35">
      <c r="E424" s="35">
        <v>56720</v>
      </c>
    </row>
    <row r="425" spans="5:5" x14ac:dyDescent="0.35">
      <c r="E425" s="35">
        <v>56750</v>
      </c>
    </row>
  </sheetData>
  <mergeCells count="1">
    <mergeCell ref="A1:B1"/>
  </mergeCells>
  <phoneticPr fontId="1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7E3-D299-4FC1-A97D-4098C6A84E56}">
  <sheetPr>
    <tabColor theme="9" tint="0.79998168889431442"/>
  </sheetPr>
  <dimension ref="A1:P162"/>
  <sheetViews>
    <sheetView showGridLines="0" showRowColHeaders="0" zoomScale="85" zoomScaleNormal="85" workbookViewId="0"/>
  </sheetViews>
  <sheetFormatPr defaultColWidth="11.453125" defaultRowHeight="14.5" x14ac:dyDescent="0.35"/>
  <cols>
    <col min="1" max="1" width="1.453125" customWidth="1"/>
    <col min="2" max="8" width="25.7265625" style="42" customWidth="1"/>
    <col min="9" max="9" width="18.7265625" style="43" customWidth="1"/>
    <col min="10" max="10" width="18.7265625" style="42" customWidth="1"/>
  </cols>
  <sheetData>
    <row r="1" spans="1:16" ht="7.5" customHeight="1" x14ac:dyDescent="0.35"/>
    <row r="2" spans="1:16" ht="15" customHeight="1" x14ac:dyDescent="0.35">
      <c r="B2" s="103" t="s">
        <v>516</v>
      </c>
      <c r="C2" s="103"/>
      <c r="D2" s="103"/>
      <c r="E2" s="103"/>
      <c r="F2" s="103"/>
      <c r="G2" s="103"/>
      <c r="H2" s="103"/>
    </row>
    <row r="3" spans="1:16" s="1" customFormat="1" ht="15" customHeight="1" x14ac:dyDescent="0.35">
      <c r="B3" s="103"/>
      <c r="C3" s="103"/>
      <c r="D3" s="103"/>
      <c r="E3" s="103"/>
      <c r="F3" s="103"/>
      <c r="G3" s="103"/>
      <c r="H3" s="103"/>
      <c r="I3" s="43"/>
      <c r="J3" s="43"/>
    </row>
    <row r="4" spans="1:16" s="1" customFormat="1" ht="6.75" customHeight="1" x14ac:dyDescent="0.35">
      <c r="F4" s="43"/>
      <c r="G4" s="43"/>
      <c r="H4" s="43"/>
      <c r="I4" s="43"/>
      <c r="J4" s="43"/>
    </row>
    <row r="5" spans="1:16" ht="60" customHeight="1" x14ac:dyDescent="0.35">
      <c r="A5" s="1"/>
      <c r="B5" s="104" t="s">
        <v>172</v>
      </c>
      <c r="C5" s="104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  <c r="I5" s="1"/>
      <c r="J5"/>
    </row>
    <row r="6" spans="1:16" hidden="1" x14ac:dyDescent="0.35">
      <c r="A6" s="1"/>
      <c r="B6" s="67" t="s">
        <v>31</v>
      </c>
      <c r="C6" s="67" t="s">
        <v>166</v>
      </c>
      <c r="D6" s="67">
        <v>31</v>
      </c>
      <c r="E6" s="68"/>
      <c r="F6" s="68">
        <v>44225</v>
      </c>
      <c r="G6" s="68">
        <v>44197</v>
      </c>
      <c r="H6" s="68">
        <v>44228</v>
      </c>
      <c r="I6" s="1"/>
      <c r="J6"/>
      <c r="K6" s="48"/>
      <c r="L6" s="47"/>
      <c r="M6" s="47"/>
      <c r="N6" s="47"/>
      <c r="O6" s="47"/>
      <c r="P6" s="47"/>
    </row>
    <row r="7" spans="1:16" hidden="1" x14ac:dyDescent="0.35">
      <c r="A7" s="1"/>
      <c r="B7" s="67" t="s">
        <v>31</v>
      </c>
      <c r="C7" s="67" t="s">
        <v>165</v>
      </c>
      <c r="D7" s="67">
        <v>28</v>
      </c>
      <c r="E7" s="68"/>
      <c r="F7" s="68">
        <v>44253</v>
      </c>
      <c r="G7" s="68">
        <v>44228</v>
      </c>
      <c r="H7" s="68">
        <v>44256</v>
      </c>
      <c r="I7" s="1"/>
      <c r="J7"/>
      <c r="K7" s="48"/>
      <c r="L7" s="47"/>
      <c r="M7" s="47"/>
      <c r="N7" s="47"/>
      <c r="O7" s="47"/>
      <c r="P7" s="47"/>
    </row>
    <row r="8" spans="1:16" hidden="1" x14ac:dyDescent="0.35">
      <c r="A8" s="1"/>
      <c r="B8" s="67" t="s">
        <v>31</v>
      </c>
      <c r="C8" s="67" t="s">
        <v>164</v>
      </c>
      <c r="D8" s="67">
        <v>31</v>
      </c>
      <c r="E8" s="68"/>
      <c r="F8" s="68">
        <v>44285</v>
      </c>
      <c r="G8" s="68">
        <v>44256</v>
      </c>
      <c r="H8" s="68">
        <v>44287</v>
      </c>
      <c r="I8" s="1"/>
      <c r="J8"/>
      <c r="K8" s="48"/>
      <c r="L8" s="47"/>
      <c r="M8" s="47"/>
      <c r="N8" s="47"/>
      <c r="O8" s="47"/>
      <c r="P8" s="47"/>
    </row>
    <row r="9" spans="1:16" hidden="1" x14ac:dyDescent="0.35">
      <c r="A9" s="1"/>
      <c r="B9" s="67" t="s">
        <v>31</v>
      </c>
      <c r="C9" s="67" t="s">
        <v>163</v>
      </c>
      <c r="D9" s="67">
        <v>30</v>
      </c>
      <c r="E9" s="68"/>
      <c r="F9" s="68">
        <v>44315</v>
      </c>
      <c r="G9" s="68">
        <v>44287</v>
      </c>
      <c r="H9" s="68">
        <v>44317</v>
      </c>
      <c r="I9" s="1"/>
      <c r="J9"/>
      <c r="K9" s="48"/>
      <c r="L9" s="47"/>
      <c r="M9" s="47"/>
      <c r="N9" s="47"/>
      <c r="O9" s="47"/>
      <c r="P9" s="47"/>
    </row>
    <row r="10" spans="1:16" hidden="1" x14ac:dyDescent="0.35">
      <c r="A10" s="1"/>
      <c r="B10" s="67" t="s">
        <v>31</v>
      </c>
      <c r="C10" s="67" t="s">
        <v>162</v>
      </c>
      <c r="D10" s="67">
        <v>31</v>
      </c>
      <c r="E10" s="68"/>
      <c r="F10" s="68">
        <v>44344</v>
      </c>
      <c r="G10" s="68">
        <v>44317</v>
      </c>
      <c r="H10" s="68">
        <v>44348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5">
      <c r="A11" s="1"/>
      <c r="B11" s="67" t="s">
        <v>31</v>
      </c>
      <c r="C11" s="67" t="s">
        <v>161</v>
      </c>
      <c r="D11" s="67">
        <v>30</v>
      </c>
      <c r="E11" s="68"/>
      <c r="F11" s="68">
        <v>44376</v>
      </c>
      <c r="G11" s="68">
        <v>44348</v>
      </c>
      <c r="H11" s="68">
        <v>44378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5">
      <c r="A12" s="1"/>
      <c r="B12" s="67" t="s">
        <v>31</v>
      </c>
      <c r="C12" s="67" t="s">
        <v>160</v>
      </c>
      <c r="D12" s="67">
        <v>31</v>
      </c>
      <c r="E12" s="68"/>
      <c r="F12" s="68">
        <v>44407</v>
      </c>
      <c r="G12" s="68">
        <v>44378</v>
      </c>
      <c r="H12" s="68">
        <v>44409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5">
      <c r="A13" s="1"/>
      <c r="B13" s="67" t="s">
        <v>31</v>
      </c>
      <c r="C13" s="67" t="s">
        <v>159</v>
      </c>
      <c r="D13" s="67">
        <v>31</v>
      </c>
      <c r="E13" s="68"/>
      <c r="F13" s="68">
        <v>44438</v>
      </c>
      <c r="G13" s="68">
        <v>44409</v>
      </c>
      <c r="H13" s="68">
        <v>44440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5">
      <c r="A14" s="1"/>
      <c r="B14" s="67" t="s">
        <v>31</v>
      </c>
      <c r="C14" s="67" t="s">
        <v>158</v>
      </c>
      <c r="D14" s="67">
        <v>30</v>
      </c>
      <c r="E14" s="68"/>
      <c r="F14" s="68">
        <v>44468</v>
      </c>
      <c r="G14" s="68">
        <v>44440</v>
      </c>
      <c r="H14" s="68">
        <v>44470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5">
      <c r="A15" s="1"/>
      <c r="B15" s="67" t="s">
        <v>31</v>
      </c>
      <c r="C15" s="67" t="s">
        <v>157</v>
      </c>
      <c r="D15" s="67">
        <v>31</v>
      </c>
      <c r="E15" s="68"/>
      <c r="F15" s="68">
        <v>44498</v>
      </c>
      <c r="G15" s="68">
        <v>44470</v>
      </c>
      <c r="H15" s="68">
        <v>44501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5">
      <c r="A16" s="1"/>
      <c r="B16" s="67" t="s">
        <v>31</v>
      </c>
      <c r="C16" s="67" t="s">
        <v>156</v>
      </c>
      <c r="D16" s="67">
        <v>30</v>
      </c>
      <c r="E16" s="68"/>
      <c r="F16" s="68">
        <v>44529</v>
      </c>
      <c r="G16" s="68">
        <v>44501</v>
      </c>
      <c r="H16" s="68">
        <v>44531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5">
      <c r="A17" s="1"/>
      <c r="B17" s="67" t="s">
        <v>31</v>
      </c>
      <c r="C17" s="67" t="s">
        <v>155</v>
      </c>
      <c r="D17" s="67">
        <v>31</v>
      </c>
      <c r="E17" s="68"/>
      <c r="F17" s="68">
        <v>44560</v>
      </c>
      <c r="G17" s="68">
        <v>44531</v>
      </c>
      <c r="H17" s="68">
        <v>44562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5">
      <c r="A18" s="1"/>
      <c r="B18" s="37" t="s">
        <v>31</v>
      </c>
      <c r="C18" s="37" t="s">
        <v>154</v>
      </c>
      <c r="D18" s="37">
        <v>31</v>
      </c>
      <c r="E18" s="44">
        <v>44375</v>
      </c>
      <c r="F18" s="44">
        <v>44589</v>
      </c>
      <c r="G18" s="44">
        <v>44562</v>
      </c>
      <c r="H18" s="44">
        <v>44593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5">
      <c r="A19" s="1"/>
      <c r="B19" s="37" t="s">
        <v>31</v>
      </c>
      <c r="C19" s="37" t="s">
        <v>153</v>
      </c>
      <c r="D19" s="37">
        <v>28</v>
      </c>
      <c r="E19" s="44">
        <v>44375</v>
      </c>
      <c r="F19" s="44">
        <v>44617</v>
      </c>
      <c r="G19" s="44">
        <v>44593</v>
      </c>
      <c r="H19" s="44">
        <v>44621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5">
      <c r="A20" s="1"/>
      <c r="B20" s="37" t="s">
        <v>31</v>
      </c>
      <c r="C20" s="37" t="s">
        <v>152</v>
      </c>
      <c r="D20" s="37">
        <v>31</v>
      </c>
      <c r="E20" s="44">
        <v>44375</v>
      </c>
      <c r="F20" s="44">
        <v>44650</v>
      </c>
      <c r="G20" s="44">
        <v>44621</v>
      </c>
      <c r="H20" s="44">
        <v>44652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5">
      <c r="A21" s="1"/>
      <c r="B21" s="37" t="s">
        <v>31</v>
      </c>
      <c r="C21" s="37" t="s">
        <v>151</v>
      </c>
      <c r="D21" s="37">
        <v>30</v>
      </c>
      <c r="E21" s="44">
        <v>44375</v>
      </c>
      <c r="F21" s="44">
        <v>44680</v>
      </c>
      <c r="G21" s="44">
        <v>44652</v>
      </c>
      <c r="H21" s="44">
        <v>44682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5">
      <c r="A22" s="1"/>
      <c r="B22" s="37" t="s">
        <v>31</v>
      </c>
      <c r="C22" s="37" t="s">
        <v>150</v>
      </c>
      <c r="D22" s="37">
        <v>31</v>
      </c>
      <c r="E22" s="44">
        <v>44375</v>
      </c>
      <c r="F22" s="44">
        <v>44711</v>
      </c>
      <c r="G22" s="44">
        <v>44682</v>
      </c>
      <c r="H22" s="44">
        <v>44713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5">
      <c r="A23" s="1"/>
      <c r="B23" s="37" t="s">
        <v>31</v>
      </c>
      <c r="C23" s="37" t="s">
        <v>149</v>
      </c>
      <c r="D23" s="37">
        <v>30</v>
      </c>
      <c r="E23" s="44">
        <v>44377</v>
      </c>
      <c r="F23" s="44">
        <v>44741</v>
      </c>
      <c r="G23" s="44">
        <v>44713</v>
      </c>
      <c r="H23" s="44">
        <v>44743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5">
      <c r="B24" s="37" t="s">
        <v>31</v>
      </c>
      <c r="C24" s="37" t="s">
        <v>148</v>
      </c>
      <c r="D24" s="37">
        <v>31</v>
      </c>
      <c r="E24" s="44">
        <v>44410</v>
      </c>
      <c r="F24" s="44">
        <v>44771</v>
      </c>
      <c r="G24" s="44">
        <v>44743</v>
      </c>
      <c r="H24" s="44">
        <v>44774</v>
      </c>
      <c r="K24" s="46"/>
      <c r="L24" s="45"/>
      <c r="M24" s="45"/>
      <c r="N24" s="45"/>
      <c r="O24" s="45"/>
      <c r="P24" s="45"/>
    </row>
    <row r="25" spans="1:16" s="1" customFormat="1" hidden="1" x14ac:dyDescent="0.35">
      <c r="B25" s="70" t="s">
        <v>31</v>
      </c>
      <c r="C25" s="70" t="s">
        <v>210</v>
      </c>
      <c r="D25" s="70">
        <v>31</v>
      </c>
      <c r="E25" s="71">
        <v>44439</v>
      </c>
      <c r="F25" s="71">
        <v>44803</v>
      </c>
      <c r="G25" s="71">
        <v>44774</v>
      </c>
      <c r="H25" s="71">
        <v>44805</v>
      </c>
      <c r="K25" s="46"/>
      <c r="L25" s="45"/>
      <c r="M25" s="45"/>
      <c r="N25" s="45"/>
      <c r="O25" s="45"/>
      <c r="P25" s="45"/>
    </row>
    <row r="26" spans="1:16" s="1" customFormat="1" hidden="1" x14ac:dyDescent="0.35">
      <c r="B26" s="70" t="s">
        <v>31</v>
      </c>
      <c r="C26" s="70" t="s">
        <v>211</v>
      </c>
      <c r="D26" s="70">
        <v>30</v>
      </c>
      <c r="E26" s="71">
        <v>44469</v>
      </c>
      <c r="F26" s="71">
        <v>44833</v>
      </c>
      <c r="G26" s="71">
        <v>44805</v>
      </c>
      <c r="H26" s="71">
        <v>44835</v>
      </c>
      <c r="K26" s="46"/>
      <c r="L26" s="45"/>
      <c r="M26" s="45"/>
      <c r="N26" s="45"/>
      <c r="O26" s="45"/>
      <c r="P26" s="45"/>
    </row>
    <row r="27" spans="1:16" s="1" customFormat="1" hidden="1" x14ac:dyDescent="0.35">
      <c r="B27" s="70" t="s">
        <v>31</v>
      </c>
      <c r="C27" s="70" t="s">
        <v>212</v>
      </c>
      <c r="D27" s="70">
        <v>31</v>
      </c>
      <c r="E27" s="71">
        <v>44501</v>
      </c>
      <c r="F27" s="71">
        <v>44862</v>
      </c>
      <c r="G27" s="71">
        <v>44835</v>
      </c>
      <c r="H27" s="71">
        <v>44866</v>
      </c>
      <c r="K27" s="46"/>
      <c r="L27" s="45"/>
      <c r="M27" s="45"/>
      <c r="N27" s="45"/>
      <c r="O27" s="45"/>
      <c r="P27" s="45"/>
    </row>
    <row r="28" spans="1:16" s="1" customFormat="1" hidden="1" x14ac:dyDescent="0.35">
      <c r="B28" s="70" t="s">
        <v>31</v>
      </c>
      <c r="C28" s="70" t="s">
        <v>213</v>
      </c>
      <c r="D28" s="70">
        <v>30</v>
      </c>
      <c r="E28" s="71">
        <v>44530</v>
      </c>
      <c r="F28" s="71">
        <v>44894</v>
      </c>
      <c r="G28" s="71">
        <v>44866</v>
      </c>
      <c r="H28" s="71">
        <v>44896</v>
      </c>
      <c r="K28" s="46"/>
      <c r="L28" s="45"/>
      <c r="M28" s="45"/>
      <c r="N28" s="45"/>
      <c r="O28" s="45"/>
      <c r="P28" s="45"/>
    </row>
    <row r="29" spans="1:16" s="1" customFormat="1" hidden="1" x14ac:dyDescent="0.35">
      <c r="B29" s="70" t="s">
        <v>31</v>
      </c>
      <c r="C29" s="70" t="s">
        <v>214</v>
      </c>
      <c r="D29" s="70">
        <v>31</v>
      </c>
      <c r="E29" s="71">
        <v>44561</v>
      </c>
      <c r="F29" s="71">
        <v>44925</v>
      </c>
      <c r="G29" s="71">
        <v>44896</v>
      </c>
      <c r="H29" s="71">
        <v>44927</v>
      </c>
      <c r="K29" s="46"/>
      <c r="L29" s="45"/>
      <c r="M29" s="45"/>
      <c r="N29" s="45"/>
      <c r="O29" s="45"/>
      <c r="P29" s="45"/>
    </row>
    <row r="30" spans="1:16" s="1" customFormat="1" hidden="1" x14ac:dyDescent="0.35">
      <c r="B30" s="70" t="s">
        <v>31</v>
      </c>
      <c r="C30" s="70" t="s">
        <v>215</v>
      </c>
      <c r="D30" s="70">
        <v>31</v>
      </c>
      <c r="E30" s="71">
        <v>44592</v>
      </c>
      <c r="F30" s="71">
        <v>44956</v>
      </c>
      <c r="G30" s="71">
        <v>44927</v>
      </c>
      <c r="H30" s="71">
        <v>44958</v>
      </c>
      <c r="K30" s="46"/>
      <c r="L30" s="45"/>
      <c r="M30" s="45"/>
      <c r="N30" s="45"/>
      <c r="O30" s="45"/>
      <c r="P30" s="45"/>
    </row>
    <row r="31" spans="1:16" s="1" customFormat="1" hidden="1" x14ac:dyDescent="0.35">
      <c r="B31" s="70" t="s">
        <v>31</v>
      </c>
      <c r="C31" s="70" t="s">
        <v>216</v>
      </c>
      <c r="D31" s="70">
        <v>28</v>
      </c>
      <c r="E31" s="71">
        <v>44620</v>
      </c>
      <c r="F31" s="71">
        <v>44984</v>
      </c>
      <c r="G31" s="71">
        <v>44958</v>
      </c>
      <c r="H31" s="71">
        <v>44986</v>
      </c>
      <c r="K31" s="46"/>
      <c r="L31" s="45"/>
      <c r="M31" s="45"/>
      <c r="N31" s="45"/>
      <c r="O31" s="45"/>
      <c r="P31" s="45"/>
    </row>
    <row r="32" spans="1:16" s="1" customFormat="1" hidden="1" x14ac:dyDescent="0.35">
      <c r="B32" s="70" t="s">
        <v>31</v>
      </c>
      <c r="C32" s="70" t="s">
        <v>217</v>
      </c>
      <c r="D32" s="70">
        <v>31</v>
      </c>
      <c r="E32" s="71">
        <v>44651</v>
      </c>
      <c r="F32" s="71">
        <v>45015</v>
      </c>
      <c r="G32" s="71">
        <v>44986</v>
      </c>
      <c r="H32" s="71">
        <v>45017</v>
      </c>
      <c r="K32" s="46"/>
      <c r="L32" s="45"/>
      <c r="M32" s="45"/>
      <c r="N32" s="45"/>
      <c r="O32" s="45"/>
      <c r="P32" s="45"/>
    </row>
    <row r="33" spans="1:16" s="1" customFormat="1" hidden="1" x14ac:dyDescent="0.35">
      <c r="B33" s="70" t="s">
        <v>31</v>
      </c>
      <c r="C33" s="70" t="s">
        <v>218</v>
      </c>
      <c r="D33" s="70">
        <v>30</v>
      </c>
      <c r="E33" s="71">
        <v>44683</v>
      </c>
      <c r="F33" s="71">
        <v>45044</v>
      </c>
      <c r="G33" s="71">
        <v>45017</v>
      </c>
      <c r="H33" s="71">
        <v>45047</v>
      </c>
      <c r="K33" s="46"/>
      <c r="L33" s="45"/>
      <c r="M33" s="45"/>
      <c r="N33" s="45"/>
      <c r="O33" s="45"/>
      <c r="P33" s="45"/>
    </row>
    <row r="34" spans="1:16" s="1" customFormat="1" hidden="1" x14ac:dyDescent="0.35">
      <c r="B34" s="70" t="s">
        <v>31</v>
      </c>
      <c r="C34" s="70" t="s">
        <v>219</v>
      </c>
      <c r="D34" s="70">
        <v>31</v>
      </c>
      <c r="E34" s="71">
        <v>44712</v>
      </c>
      <c r="F34" s="71">
        <v>45076</v>
      </c>
      <c r="G34" s="71">
        <v>45047</v>
      </c>
      <c r="H34" s="71">
        <v>45078</v>
      </c>
      <c r="K34" s="46"/>
      <c r="L34" s="45"/>
      <c r="M34" s="45"/>
      <c r="N34" s="45"/>
      <c r="O34" s="45"/>
      <c r="P34" s="45"/>
    </row>
    <row r="35" spans="1:16" s="1" customFormat="1" hidden="1" x14ac:dyDescent="0.35">
      <c r="B35" s="70" t="s">
        <v>31</v>
      </c>
      <c r="C35" s="70" t="s">
        <v>220</v>
      </c>
      <c r="D35" s="70">
        <v>30</v>
      </c>
      <c r="E35" s="71">
        <v>44742</v>
      </c>
      <c r="F35" s="71">
        <v>45106</v>
      </c>
      <c r="G35" s="71">
        <v>45078</v>
      </c>
      <c r="H35" s="71">
        <v>45108</v>
      </c>
      <c r="K35" s="46"/>
      <c r="L35" s="45"/>
      <c r="M35" s="45"/>
      <c r="N35" s="45"/>
      <c r="O35" s="45"/>
      <c r="P35" s="45"/>
    </row>
    <row r="36" spans="1:16" s="1" customFormat="1" hidden="1" x14ac:dyDescent="0.35">
      <c r="B36" s="70" t="s">
        <v>31</v>
      </c>
      <c r="C36" s="70" t="s">
        <v>221</v>
      </c>
      <c r="D36" s="70">
        <v>31</v>
      </c>
      <c r="E36" s="71">
        <v>44774</v>
      </c>
      <c r="F36" s="71">
        <v>45135</v>
      </c>
      <c r="G36" s="71">
        <v>45108</v>
      </c>
      <c r="H36" s="71">
        <v>45139</v>
      </c>
      <c r="K36" s="46"/>
      <c r="L36" s="45"/>
      <c r="M36" s="45"/>
      <c r="N36" s="45"/>
      <c r="O36" s="45"/>
      <c r="P36" s="45"/>
    </row>
    <row r="37" spans="1:16" s="1" customFormat="1" hidden="1" x14ac:dyDescent="0.35">
      <c r="B37" s="70" t="s">
        <v>31</v>
      </c>
      <c r="C37" s="70" t="s">
        <v>253</v>
      </c>
      <c r="D37" s="70">
        <v>31</v>
      </c>
      <c r="E37" s="71">
        <v>44804</v>
      </c>
      <c r="F37" s="71">
        <v>45168</v>
      </c>
      <c r="G37" s="71">
        <v>45139</v>
      </c>
      <c r="H37" s="71">
        <v>45170</v>
      </c>
      <c r="K37" s="46"/>
      <c r="L37" s="45"/>
      <c r="M37" s="45"/>
      <c r="N37" s="45"/>
      <c r="O37" s="45"/>
      <c r="P37" s="45"/>
    </row>
    <row r="38" spans="1:16" s="1" customFormat="1" hidden="1" x14ac:dyDescent="0.35">
      <c r="B38" s="70" t="s">
        <v>31</v>
      </c>
      <c r="C38" s="70" t="s">
        <v>252</v>
      </c>
      <c r="D38" s="70">
        <v>30</v>
      </c>
      <c r="E38" s="71">
        <v>44834</v>
      </c>
      <c r="F38" s="71">
        <v>45198</v>
      </c>
      <c r="G38" s="71">
        <v>45170</v>
      </c>
      <c r="H38" s="71">
        <v>45200</v>
      </c>
      <c r="K38" s="46"/>
      <c r="L38" s="45"/>
      <c r="M38" s="45"/>
      <c r="N38" s="45"/>
      <c r="O38" s="45"/>
      <c r="P38" s="45"/>
    </row>
    <row r="39" spans="1:16" s="1" customFormat="1" hidden="1" x14ac:dyDescent="0.35">
      <c r="B39" s="70" t="s">
        <v>31</v>
      </c>
      <c r="C39" s="70" t="s">
        <v>251</v>
      </c>
      <c r="D39" s="70">
        <v>31</v>
      </c>
      <c r="E39" s="71">
        <v>44865</v>
      </c>
      <c r="F39" s="71">
        <v>45229</v>
      </c>
      <c r="G39" s="71">
        <v>45200</v>
      </c>
      <c r="H39" s="71">
        <v>45231</v>
      </c>
      <c r="K39" s="46"/>
      <c r="L39" s="45"/>
      <c r="M39" s="45"/>
      <c r="N39" s="45"/>
      <c r="O39" s="45"/>
      <c r="P39" s="45"/>
    </row>
    <row r="40" spans="1:16" s="1" customFormat="1" hidden="1" x14ac:dyDescent="0.35">
      <c r="B40" s="70" t="s">
        <v>31</v>
      </c>
      <c r="C40" s="70" t="s">
        <v>250</v>
      </c>
      <c r="D40" s="70">
        <v>30</v>
      </c>
      <c r="E40" s="71">
        <v>44895</v>
      </c>
      <c r="F40" s="71">
        <v>45259</v>
      </c>
      <c r="G40" s="71">
        <v>45231</v>
      </c>
      <c r="H40" s="71">
        <v>45261</v>
      </c>
      <c r="K40" s="46"/>
      <c r="L40" s="45"/>
      <c r="M40" s="45"/>
      <c r="N40" s="45"/>
      <c r="O40" s="45"/>
      <c r="P40" s="45"/>
    </row>
    <row r="41" spans="1:16" hidden="1" x14ac:dyDescent="0.35">
      <c r="A41" s="1"/>
      <c r="B41" s="70" t="s">
        <v>31</v>
      </c>
      <c r="C41" s="70" t="s">
        <v>249</v>
      </c>
      <c r="D41" s="70">
        <v>31</v>
      </c>
      <c r="E41" s="71">
        <v>44928</v>
      </c>
      <c r="F41" s="71">
        <v>45289</v>
      </c>
      <c r="G41" s="71">
        <v>45261</v>
      </c>
      <c r="H41" s="71">
        <v>45292</v>
      </c>
    </row>
    <row r="42" spans="1:16" hidden="1" x14ac:dyDescent="0.35">
      <c r="A42" s="1"/>
      <c r="B42" s="37" t="s">
        <v>31</v>
      </c>
      <c r="C42" s="37" t="s">
        <v>248</v>
      </c>
      <c r="D42" s="37">
        <v>31</v>
      </c>
      <c r="E42" s="44">
        <v>44957</v>
      </c>
      <c r="F42" s="44">
        <v>45321</v>
      </c>
      <c r="G42" s="44">
        <v>45292</v>
      </c>
      <c r="H42" s="44">
        <v>45323</v>
      </c>
    </row>
    <row r="43" spans="1:16" hidden="1" x14ac:dyDescent="0.35">
      <c r="A43" s="1"/>
      <c r="B43" s="37" t="s">
        <v>31</v>
      </c>
      <c r="C43" s="37" t="s">
        <v>245</v>
      </c>
      <c r="D43" s="37">
        <v>29</v>
      </c>
      <c r="E43" s="44">
        <v>44985</v>
      </c>
      <c r="F43" s="44">
        <v>45350</v>
      </c>
      <c r="G43" s="44">
        <v>45323</v>
      </c>
      <c r="H43" s="44">
        <v>45352</v>
      </c>
    </row>
    <row r="44" spans="1:16" hidden="1" x14ac:dyDescent="0.35">
      <c r="A44" s="1"/>
      <c r="B44" s="37" t="s">
        <v>31</v>
      </c>
      <c r="C44" s="37" t="s">
        <v>244</v>
      </c>
      <c r="D44" s="37">
        <v>31</v>
      </c>
      <c r="E44" s="44">
        <v>45016</v>
      </c>
      <c r="F44" s="44">
        <v>45379</v>
      </c>
      <c r="G44" s="44">
        <v>45352</v>
      </c>
      <c r="H44" s="44">
        <v>45383</v>
      </c>
    </row>
    <row r="45" spans="1:16" hidden="1" x14ac:dyDescent="0.35">
      <c r="A45" s="1"/>
      <c r="B45" s="37" t="s">
        <v>31</v>
      </c>
      <c r="C45" s="37" t="s">
        <v>243</v>
      </c>
      <c r="D45" s="37">
        <v>30</v>
      </c>
      <c r="E45" s="44">
        <v>45048</v>
      </c>
      <c r="F45" s="44">
        <v>45411</v>
      </c>
      <c r="G45" s="44">
        <v>45383</v>
      </c>
      <c r="H45" s="44">
        <v>45413</v>
      </c>
    </row>
    <row r="46" spans="1:16" hidden="1" x14ac:dyDescent="0.35">
      <c r="A46" s="1"/>
      <c r="B46" s="37" t="s">
        <v>31</v>
      </c>
      <c r="C46" s="37" t="s">
        <v>241</v>
      </c>
      <c r="D46" s="37">
        <v>31</v>
      </c>
      <c r="E46" s="44">
        <v>45077</v>
      </c>
      <c r="F46" s="44">
        <v>45442</v>
      </c>
      <c r="G46" s="44">
        <v>45413</v>
      </c>
      <c r="H46" s="44">
        <v>45444</v>
      </c>
    </row>
    <row r="47" spans="1:16" hidden="1" x14ac:dyDescent="0.35">
      <c r="A47" s="1"/>
      <c r="B47" s="37" t="s">
        <v>31</v>
      </c>
      <c r="C47" s="37" t="s">
        <v>240</v>
      </c>
      <c r="D47" s="37">
        <v>30</v>
      </c>
      <c r="E47" s="44">
        <v>45107</v>
      </c>
      <c r="F47" s="44">
        <v>45471</v>
      </c>
      <c r="G47" s="44">
        <v>45444</v>
      </c>
      <c r="H47" s="44">
        <v>45474</v>
      </c>
    </row>
    <row r="48" spans="1:16" hidden="1" x14ac:dyDescent="0.35">
      <c r="A48" s="1"/>
      <c r="B48" s="37" t="s">
        <v>31</v>
      </c>
      <c r="C48" s="37" t="s">
        <v>239</v>
      </c>
      <c r="D48" s="37">
        <v>31</v>
      </c>
      <c r="E48" s="44">
        <v>45138</v>
      </c>
      <c r="F48" s="44">
        <v>45503</v>
      </c>
      <c r="G48" s="44">
        <v>45474</v>
      </c>
      <c r="H48" s="44">
        <v>45505</v>
      </c>
    </row>
    <row r="49" spans="1:8" hidden="1" x14ac:dyDescent="0.35">
      <c r="A49" s="1"/>
      <c r="B49" s="37" t="s">
        <v>31</v>
      </c>
      <c r="C49" s="37" t="s">
        <v>237</v>
      </c>
      <c r="D49" s="37">
        <v>31</v>
      </c>
      <c r="E49" s="44">
        <v>45169</v>
      </c>
      <c r="F49" s="44">
        <v>45534</v>
      </c>
      <c r="G49" s="44">
        <v>45505</v>
      </c>
      <c r="H49" s="44">
        <v>45536</v>
      </c>
    </row>
    <row r="50" spans="1:8" hidden="1" x14ac:dyDescent="0.35">
      <c r="A50" s="1"/>
      <c r="B50" s="37" t="s">
        <v>31</v>
      </c>
      <c r="C50" s="37" t="s">
        <v>236</v>
      </c>
      <c r="D50" s="37">
        <v>30</v>
      </c>
      <c r="E50" s="44">
        <v>45201</v>
      </c>
      <c r="F50" s="44">
        <v>45562</v>
      </c>
      <c r="G50" s="44">
        <v>45536</v>
      </c>
      <c r="H50" s="44">
        <v>45566</v>
      </c>
    </row>
    <row r="51" spans="1:8" hidden="1" x14ac:dyDescent="0.35">
      <c r="A51" s="1"/>
      <c r="B51" s="37" t="s">
        <v>31</v>
      </c>
      <c r="C51" s="37" t="s">
        <v>235</v>
      </c>
      <c r="D51" s="37">
        <v>31</v>
      </c>
      <c r="E51" s="44">
        <v>45230</v>
      </c>
      <c r="F51" s="44">
        <v>45595</v>
      </c>
      <c r="G51" s="44">
        <v>45566</v>
      </c>
      <c r="H51" s="44">
        <v>45597</v>
      </c>
    </row>
    <row r="52" spans="1:8" hidden="1" x14ac:dyDescent="0.35">
      <c r="A52" s="1"/>
      <c r="B52" s="37" t="s">
        <v>31</v>
      </c>
      <c r="C52" s="37" t="s">
        <v>233</v>
      </c>
      <c r="D52" s="37">
        <v>30</v>
      </c>
      <c r="E52" s="44">
        <v>45260</v>
      </c>
      <c r="F52" s="44">
        <v>45625</v>
      </c>
      <c r="G52" s="44">
        <v>45597</v>
      </c>
      <c r="H52" s="44">
        <v>45627</v>
      </c>
    </row>
    <row r="53" spans="1:8" hidden="1" x14ac:dyDescent="0.35">
      <c r="A53" s="1"/>
      <c r="B53" s="70" t="s">
        <v>31</v>
      </c>
      <c r="C53" s="70" t="s">
        <v>232</v>
      </c>
      <c r="D53" s="70">
        <v>31</v>
      </c>
      <c r="E53" s="71">
        <v>45293</v>
      </c>
      <c r="F53" s="71">
        <v>45656</v>
      </c>
      <c r="G53" s="71">
        <v>45627</v>
      </c>
      <c r="H53" s="71">
        <v>45658</v>
      </c>
    </row>
    <row r="54" spans="1:8" hidden="1" x14ac:dyDescent="0.35">
      <c r="A54" s="1"/>
      <c r="B54" s="70" t="s">
        <v>31</v>
      </c>
      <c r="C54" s="70" t="s">
        <v>277</v>
      </c>
      <c r="D54" s="70">
        <v>31</v>
      </c>
      <c r="E54" s="71">
        <v>45322</v>
      </c>
      <c r="F54" s="71">
        <v>45687</v>
      </c>
      <c r="G54" s="71">
        <v>45658</v>
      </c>
      <c r="H54" s="71">
        <v>45689</v>
      </c>
    </row>
    <row r="55" spans="1:8" hidden="1" x14ac:dyDescent="0.35">
      <c r="A55" s="1"/>
      <c r="B55" s="70" t="s">
        <v>31</v>
      </c>
      <c r="C55" s="70" t="s">
        <v>278</v>
      </c>
      <c r="D55" s="70">
        <v>28</v>
      </c>
      <c r="E55" s="71">
        <v>45351</v>
      </c>
      <c r="F55" s="71">
        <v>45715</v>
      </c>
      <c r="G55" s="71">
        <v>45689</v>
      </c>
      <c r="H55" s="71">
        <v>45717</v>
      </c>
    </row>
    <row r="56" spans="1:8" hidden="1" x14ac:dyDescent="0.35">
      <c r="A56" s="1"/>
      <c r="B56" s="70" t="s">
        <v>31</v>
      </c>
      <c r="C56" s="70" t="s">
        <v>279</v>
      </c>
      <c r="D56" s="70">
        <v>31</v>
      </c>
      <c r="E56" s="71">
        <v>45384</v>
      </c>
      <c r="F56" s="71">
        <v>45744</v>
      </c>
      <c r="G56" s="71">
        <v>45717</v>
      </c>
      <c r="H56" s="71">
        <v>45748</v>
      </c>
    </row>
    <row r="57" spans="1:8" hidden="1" x14ac:dyDescent="0.35">
      <c r="A57" s="1"/>
      <c r="B57" s="70" t="s">
        <v>31</v>
      </c>
      <c r="C57" s="70" t="s">
        <v>280</v>
      </c>
      <c r="D57" s="70">
        <v>30</v>
      </c>
      <c r="E57" s="71">
        <v>45412</v>
      </c>
      <c r="F57" s="71">
        <v>45776</v>
      </c>
      <c r="G57" s="71">
        <v>45748</v>
      </c>
      <c r="H57" s="71">
        <v>45778</v>
      </c>
    </row>
    <row r="58" spans="1:8" hidden="1" x14ac:dyDescent="0.35">
      <c r="A58" s="1"/>
      <c r="B58" s="70" t="s">
        <v>31</v>
      </c>
      <c r="C58" s="70" t="s">
        <v>281</v>
      </c>
      <c r="D58" s="70">
        <v>31</v>
      </c>
      <c r="E58" s="71">
        <v>45443</v>
      </c>
      <c r="F58" s="71">
        <v>45807</v>
      </c>
      <c r="G58" s="71">
        <v>45778</v>
      </c>
      <c r="H58" s="71">
        <v>45809</v>
      </c>
    </row>
    <row r="59" spans="1:8" hidden="1" x14ac:dyDescent="0.35">
      <c r="A59" s="1"/>
      <c r="B59" s="70" t="s">
        <v>31</v>
      </c>
      <c r="C59" s="70" t="s">
        <v>282</v>
      </c>
      <c r="D59" s="70">
        <v>30</v>
      </c>
      <c r="E59" s="71">
        <v>45474</v>
      </c>
      <c r="F59" s="71">
        <v>45835</v>
      </c>
      <c r="G59" s="71">
        <v>45809</v>
      </c>
      <c r="H59" s="71">
        <v>45839</v>
      </c>
    </row>
    <row r="60" spans="1:8" hidden="1" x14ac:dyDescent="0.35">
      <c r="A60" s="1"/>
      <c r="B60" s="70" t="s">
        <v>31</v>
      </c>
      <c r="C60" s="70" t="s">
        <v>283</v>
      </c>
      <c r="D60" s="70">
        <v>31</v>
      </c>
      <c r="E60" s="71">
        <v>45504</v>
      </c>
      <c r="F60" s="71">
        <v>45868</v>
      </c>
      <c r="G60" s="71">
        <v>45839</v>
      </c>
      <c r="H60" s="71">
        <v>45870</v>
      </c>
    </row>
    <row r="61" spans="1:8" hidden="1" x14ac:dyDescent="0.35">
      <c r="A61" s="1"/>
      <c r="B61" s="70" t="s">
        <v>31</v>
      </c>
      <c r="C61" s="70" t="s">
        <v>284</v>
      </c>
      <c r="D61" s="70">
        <v>31</v>
      </c>
      <c r="E61" s="71">
        <v>45537</v>
      </c>
      <c r="F61" s="71">
        <v>45898</v>
      </c>
      <c r="G61" s="71">
        <v>45870</v>
      </c>
      <c r="H61" s="71">
        <v>45901</v>
      </c>
    </row>
    <row r="62" spans="1:8" hidden="1" x14ac:dyDescent="0.35">
      <c r="A62" s="1"/>
      <c r="B62" s="70" t="s">
        <v>31</v>
      </c>
      <c r="C62" s="70" t="s">
        <v>285</v>
      </c>
      <c r="D62" s="70">
        <v>30</v>
      </c>
      <c r="E62" s="71">
        <v>45565</v>
      </c>
      <c r="F62" s="71">
        <v>45929</v>
      </c>
      <c r="G62" s="71">
        <v>45901</v>
      </c>
      <c r="H62" s="71">
        <v>45931</v>
      </c>
    </row>
    <row r="63" spans="1:8" hidden="1" x14ac:dyDescent="0.35">
      <c r="A63" s="1"/>
      <c r="B63" s="70" t="s">
        <v>31</v>
      </c>
      <c r="C63" s="70" t="s">
        <v>286</v>
      </c>
      <c r="D63" s="70">
        <v>31</v>
      </c>
      <c r="E63" s="71">
        <v>45596</v>
      </c>
      <c r="F63" s="71">
        <v>45960</v>
      </c>
      <c r="G63" s="71">
        <v>45931</v>
      </c>
      <c r="H63" s="71">
        <v>45962</v>
      </c>
    </row>
    <row r="64" spans="1:8" hidden="1" x14ac:dyDescent="0.35">
      <c r="A64" s="1"/>
      <c r="B64" s="70" t="s">
        <v>31</v>
      </c>
      <c r="C64" s="70" t="s">
        <v>287</v>
      </c>
      <c r="D64" s="70">
        <v>30</v>
      </c>
      <c r="E64" s="71">
        <v>45628</v>
      </c>
      <c r="F64" s="71">
        <v>45989</v>
      </c>
      <c r="G64" s="71">
        <v>45962</v>
      </c>
      <c r="H64" s="71">
        <v>45992</v>
      </c>
    </row>
    <row r="65" spans="1:8" hidden="1" x14ac:dyDescent="0.35">
      <c r="A65" s="1"/>
      <c r="B65" s="70" t="s">
        <v>31</v>
      </c>
      <c r="C65" s="70" t="s">
        <v>288</v>
      </c>
      <c r="D65" s="70">
        <v>31</v>
      </c>
      <c r="E65" s="71">
        <v>45657</v>
      </c>
      <c r="F65" s="71">
        <v>46021</v>
      </c>
      <c r="G65" s="71">
        <v>45992</v>
      </c>
      <c r="H65" s="71">
        <v>46023</v>
      </c>
    </row>
    <row r="66" spans="1:8" x14ac:dyDescent="0.35">
      <c r="A66" s="1"/>
      <c r="B66" s="70" t="s">
        <v>31</v>
      </c>
      <c r="C66" s="70" t="s">
        <v>293</v>
      </c>
      <c r="D66" s="70">
        <v>31</v>
      </c>
      <c r="E66" s="71">
        <v>45688</v>
      </c>
      <c r="F66" s="71">
        <v>46052</v>
      </c>
      <c r="G66" s="71">
        <v>46023</v>
      </c>
      <c r="H66" s="71">
        <v>46054</v>
      </c>
    </row>
    <row r="67" spans="1:8" x14ac:dyDescent="0.35">
      <c r="A67" s="1"/>
      <c r="B67" s="70" t="s">
        <v>31</v>
      </c>
      <c r="C67" s="70" t="s">
        <v>294</v>
      </c>
      <c r="D67" s="70">
        <v>28</v>
      </c>
      <c r="E67" s="71">
        <v>45716</v>
      </c>
      <c r="F67" s="71">
        <v>46080</v>
      </c>
      <c r="G67" s="71">
        <v>46054</v>
      </c>
      <c r="H67" s="71">
        <v>46082</v>
      </c>
    </row>
    <row r="68" spans="1:8" x14ac:dyDescent="0.35">
      <c r="A68" s="1"/>
      <c r="B68" s="70" t="s">
        <v>31</v>
      </c>
      <c r="C68" s="70" t="s">
        <v>295</v>
      </c>
      <c r="D68" s="70">
        <v>31</v>
      </c>
      <c r="E68" s="71">
        <v>45747</v>
      </c>
      <c r="F68" s="71">
        <v>46111</v>
      </c>
      <c r="G68" s="71">
        <v>46082</v>
      </c>
      <c r="H68" s="71">
        <v>46113</v>
      </c>
    </row>
    <row r="69" spans="1:8" x14ac:dyDescent="0.35">
      <c r="A69" s="1"/>
      <c r="B69" s="70" t="s">
        <v>31</v>
      </c>
      <c r="C69" s="70" t="s">
        <v>296</v>
      </c>
      <c r="D69" s="70">
        <v>30</v>
      </c>
      <c r="E69" s="71">
        <v>45777</v>
      </c>
      <c r="F69" s="71">
        <v>46141</v>
      </c>
      <c r="G69" s="71">
        <v>46113</v>
      </c>
      <c r="H69" s="71">
        <v>46143</v>
      </c>
    </row>
    <row r="70" spans="1:8" x14ac:dyDescent="0.35">
      <c r="A70" s="1"/>
      <c r="B70" s="70" t="s">
        <v>31</v>
      </c>
      <c r="C70" s="70" t="s">
        <v>297</v>
      </c>
      <c r="D70" s="70">
        <v>31</v>
      </c>
      <c r="E70" s="71">
        <v>45810</v>
      </c>
      <c r="F70" s="71">
        <v>46171</v>
      </c>
      <c r="G70" s="71">
        <v>46143</v>
      </c>
      <c r="H70" s="71">
        <v>46174</v>
      </c>
    </row>
    <row r="71" spans="1:8" x14ac:dyDescent="0.35">
      <c r="A71" s="1"/>
      <c r="B71" s="70" t="s">
        <v>31</v>
      </c>
      <c r="C71" s="70" t="s">
        <v>298</v>
      </c>
      <c r="D71" s="70">
        <v>30</v>
      </c>
      <c r="E71" s="71">
        <v>45838</v>
      </c>
      <c r="F71" s="71">
        <v>46202</v>
      </c>
      <c r="G71" s="71">
        <v>46174</v>
      </c>
      <c r="H71" s="71">
        <v>46204</v>
      </c>
    </row>
    <row r="72" spans="1:8" x14ac:dyDescent="0.35">
      <c r="A72" s="1"/>
      <c r="B72" s="70" t="s">
        <v>31</v>
      </c>
      <c r="C72" s="70" t="s">
        <v>299</v>
      </c>
      <c r="D72" s="70">
        <v>31</v>
      </c>
      <c r="E72" s="71">
        <v>45869</v>
      </c>
      <c r="F72" s="71">
        <v>46233</v>
      </c>
      <c r="G72" s="71">
        <v>46204</v>
      </c>
      <c r="H72" s="71">
        <v>46235</v>
      </c>
    </row>
    <row r="73" spans="1:8" x14ac:dyDescent="0.35">
      <c r="A73" s="1"/>
      <c r="B73" s="70" t="s">
        <v>31</v>
      </c>
      <c r="C73" s="70" t="s">
        <v>300</v>
      </c>
      <c r="D73" s="70">
        <v>31</v>
      </c>
      <c r="E73" s="71">
        <v>45901</v>
      </c>
      <c r="F73" s="71">
        <v>46262</v>
      </c>
      <c r="G73" s="71">
        <v>46235</v>
      </c>
      <c r="H73" s="71">
        <v>46266</v>
      </c>
    </row>
    <row r="74" spans="1:8" x14ac:dyDescent="0.35">
      <c r="A74" s="1"/>
      <c r="B74" s="70" t="s">
        <v>31</v>
      </c>
      <c r="C74" s="70" t="s">
        <v>301</v>
      </c>
      <c r="D74" s="70">
        <v>30</v>
      </c>
      <c r="E74" s="71">
        <v>45930</v>
      </c>
      <c r="F74" s="71">
        <v>46294</v>
      </c>
      <c r="G74" s="71">
        <v>46266</v>
      </c>
      <c r="H74" s="71">
        <v>46296</v>
      </c>
    </row>
    <row r="75" spans="1:8" x14ac:dyDescent="0.35">
      <c r="A75" s="1"/>
      <c r="B75" s="70" t="s">
        <v>31</v>
      </c>
      <c r="C75" s="70" t="s">
        <v>302</v>
      </c>
      <c r="D75" s="70">
        <v>31</v>
      </c>
      <c r="E75" s="71">
        <v>45961</v>
      </c>
      <c r="F75" s="71">
        <v>46325</v>
      </c>
      <c r="G75" s="71">
        <v>46296</v>
      </c>
      <c r="H75" s="71">
        <v>46327</v>
      </c>
    </row>
    <row r="76" spans="1:8" x14ac:dyDescent="0.35">
      <c r="A76" s="1"/>
      <c r="B76" s="70" t="s">
        <v>31</v>
      </c>
      <c r="C76" s="70" t="s">
        <v>303</v>
      </c>
      <c r="D76" s="70">
        <v>30</v>
      </c>
      <c r="E76" s="71">
        <v>45992</v>
      </c>
      <c r="F76" s="71">
        <v>46353</v>
      </c>
      <c r="G76" s="71">
        <v>46327</v>
      </c>
      <c r="H76" s="71">
        <v>46357</v>
      </c>
    </row>
    <row r="77" spans="1:8" x14ac:dyDescent="0.35">
      <c r="A77" s="1"/>
      <c r="B77" s="70" t="s">
        <v>31</v>
      </c>
      <c r="C77" s="70" t="s">
        <v>304</v>
      </c>
      <c r="D77" s="70">
        <v>31</v>
      </c>
      <c r="E77" s="71">
        <v>46022</v>
      </c>
      <c r="F77" s="71">
        <v>46386</v>
      </c>
      <c r="G77" s="71">
        <v>46357</v>
      </c>
      <c r="H77" s="71">
        <v>46388</v>
      </c>
    </row>
    <row r="78" spans="1:8" x14ac:dyDescent="0.35">
      <c r="A78" s="1"/>
      <c r="B78" s="51" t="s">
        <v>31</v>
      </c>
      <c r="C78" s="51" t="s">
        <v>305</v>
      </c>
      <c r="D78" s="51">
        <v>31</v>
      </c>
      <c r="E78" s="52">
        <v>46055</v>
      </c>
      <c r="F78" s="52">
        <v>46416</v>
      </c>
      <c r="G78" s="52">
        <v>46388</v>
      </c>
      <c r="H78" s="52">
        <v>46419</v>
      </c>
    </row>
    <row r="79" spans="1:8" x14ac:dyDescent="0.35">
      <c r="A79" s="1"/>
      <c r="B79" s="51" t="s">
        <v>31</v>
      </c>
      <c r="C79" s="51" t="s">
        <v>306</v>
      </c>
      <c r="D79" s="51">
        <v>28</v>
      </c>
      <c r="E79" s="52">
        <v>46083</v>
      </c>
      <c r="F79" s="52">
        <v>46444</v>
      </c>
      <c r="G79" s="52">
        <v>46419</v>
      </c>
      <c r="H79" s="52">
        <v>46447</v>
      </c>
    </row>
    <row r="80" spans="1:8" x14ac:dyDescent="0.35">
      <c r="A80" s="1"/>
      <c r="B80" s="51" t="s">
        <v>31</v>
      </c>
      <c r="C80" s="51" t="s">
        <v>307</v>
      </c>
      <c r="D80" s="51">
        <v>31</v>
      </c>
      <c r="E80" s="52">
        <v>46112</v>
      </c>
      <c r="F80" s="52">
        <v>46476</v>
      </c>
      <c r="G80" s="52">
        <v>46447</v>
      </c>
      <c r="H80" s="52">
        <v>46478</v>
      </c>
    </row>
    <row r="81" spans="1:8" x14ac:dyDescent="0.35">
      <c r="A81" s="1"/>
      <c r="B81" s="51" t="s">
        <v>31</v>
      </c>
      <c r="C81" s="51" t="s">
        <v>308</v>
      </c>
      <c r="D81" s="51">
        <v>30</v>
      </c>
      <c r="E81" s="52">
        <v>46142</v>
      </c>
      <c r="F81" s="52">
        <v>46506</v>
      </c>
      <c r="G81" s="52">
        <v>46478</v>
      </c>
      <c r="H81" s="52">
        <v>46508</v>
      </c>
    </row>
    <row r="82" spans="1:8" x14ac:dyDescent="0.35">
      <c r="A82" s="1"/>
      <c r="B82" s="51" t="s">
        <v>31</v>
      </c>
      <c r="C82" s="51" t="s">
        <v>309</v>
      </c>
      <c r="D82" s="51">
        <v>31</v>
      </c>
      <c r="E82" s="52">
        <v>46174</v>
      </c>
      <c r="F82" s="52">
        <v>46535</v>
      </c>
      <c r="G82" s="52">
        <v>46508</v>
      </c>
      <c r="H82" s="52">
        <v>46539</v>
      </c>
    </row>
    <row r="83" spans="1:8" x14ac:dyDescent="0.35">
      <c r="A83" s="1"/>
      <c r="B83" s="51" t="s">
        <v>31</v>
      </c>
      <c r="C83" s="51" t="s">
        <v>310</v>
      </c>
      <c r="D83" s="51">
        <v>30</v>
      </c>
      <c r="E83" s="52">
        <v>46203</v>
      </c>
      <c r="F83" s="52">
        <v>46567</v>
      </c>
      <c r="G83" s="52">
        <v>46539</v>
      </c>
      <c r="H83" s="52">
        <v>46569</v>
      </c>
    </row>
    <row r="84" spans="1:8" x14ac:dyDescent="0.35">
      <c r="A84" s="1"/>
      <c r="B84" s="51" t="s">
        <v>31</v>
      </c>
      <c r="C84" s="51" t="s">
        <v>311</v>
      </c>
      <c r="D84" s="51">
        <v>31</v>
      </c>
      <c r="E84" s="52">
        <v>46234</v>
      </c>
      <c r="F84" s="52">
        <v>46598</v>
      </c>
      <c r="G84" s="52">
        <v>46569</v>
      </c>
      <c r="H84" s="52">
        <v>46600</v>
      </c>
    </row>
    <row r="85" spans="1:8" x14ac:dyDescent="0.35">
      <c r="A85" s="1"/>
      <c r="B85" s="51" t="s">
        <v>31</v>
      </c>
      <c r="C85" s="51" t="s">
        <v>312</v>
      </c>
      <c r="D85" s="51">
        <v>31</v>
      </c>
      <c r="E85" s="52">
        <v>46265</v>
      </c>
      <c r="F85" s="52">
        <v>46629</v>
      </c>
      <c r="G85" s="52">
        <v>46600</v>
      </c>
      <c r="H85" s="52">
        <v>46631</v>
      </c>
    </row>
    <row r="86" spans="1:8" x14ac:dyDescent="0.35">
      <c r="A86" s="1"/>
      <c r="B86" s="51" t="s">
        <v>31</v>
      </c>
      <c r="C86" s="51" t="s">
        <v>313</v>
      </c>
      <c r="D86" s="51">
        <v>30</v>
      </c>
      <c r="E86" s="52">
        <v>46295</v>
      </c>
      <c r="F86" s="52">
        <v>46659</v>
      </c>
      <c r="G86" s="52">
        <v>46631</v>
      </c>
      <c r="H86" s="52">
        <v>46661</v>
      </c>
    </row>
    <row r="87" spans="1:8" x14ac:dyDescent="0.35">
      <c r="A87" s="1"/>
      <c r="B87" s="51" t="s">
        <v>31</v>
      </c>
      <c r="C87" s="51" t="s">
        <v>314</v>
      </c>
      <c r="D87" s="51">
        <v>31</v>
      </c>
      <c r="E87" s="52">
        <v>46328</v>
      </c>
      <c r="F87" s="52">
        <v>46689</v>
      </c>
      <c r="G87" s="52">
        <v>46661</v>
      </c>
      <c r="H87" s="52">
        <v>46692</v>
      </c>
    </row>
    <row r="88" spans="1:8" x14ac:dyDescent="0.35">
      <c r="A88" s="1"/>
      <c r="B88" s="51" t="s">
        <v>31</v>
      </c>
      <c r="C88" s="51" t="s">
        <v>315</v>
      </c>
      <c r="D88" s="51">
        <v>30</v>
      </c>
      <c r="E88" s="52">
        <v>46356</v>
      </c>
      <c r="F88" s="52">
        <v>46720</v>
      </c>
      <c r="G88" s="52">
        <v>46692</v>
      </c>
      <c r="H88" s="52">
        <v>46722</v>
      </c>
    </row>
    <row r="89" spans="1:8" x14ac:dyDescent="0.35">
      <c r="A89" s="1"/>
      <c r="B89" s="51" t="s">
        <v>31</v>
      </c>
      <c r="C89" s="51" t="s">
        <v>316</v>
      </c>
      <c r="D89" s="51">
        <v>31</v>
      </c>
      <c r="E89" s="52">
        <v>46387</v>
      </c>
      <c r="F89" s="52">
        <v>46751</v>
      </c>
      <c r="G89" s="52">
        <v>46722</v>
      </c>
      <c r="H89" s="52">
        <v>46753</v>
      </c>
    </row>
    <row r="90" spans="1:8" hidden="1" x14ac:dyDescent="0.35">
      <c r="A90" s="1"/>
      <c r="B90" s="51" t="s">
        <v>31</v>
      </c>
      <c r="C90" s="51" t="s">
        <v>317</v>
      </c>
      <c r="D90" s="51">
        <v>31</v>
      </c>
      <c r="E90" s="52">
        <v>46419</v>
      </c>
      <c r="F90" s="52">
        <v>46780</v>
      </c>
      <c r="G90" s="52">
        <v>46753</v>
      </c>
      <c r="H90" s="52">
        <v>46784</v>
      </c>
    </row>
    <row r="91" spans="1:8" hidden="1" x14ac:dyDescent="0.35">
      <c r="A91" s="1"/>
      <c r="B91" s="51" t="s">
        <v>31</v>
      </c>
      <c r="C91" s="51" t="s">
        <v>318</v>
      </c>
      <c r="D91" s="51">
        <v>29</v>
      </c>
      <c r="E91" s="52">
        <v>46447</v>
      </c>
      <c r="F91" s="52">
        <v>46811</v>
      </c>
      <c r="G91" s="52">
        <v>46784</v>
      </c>
      <c r="H91" s="52">
        <v>46813</v>
      </c>
    </row>
    <row r="92" spans="1:8" hidden="1" x14ac:dyDescent="0.35">
      <c r="A92" s="1"/>
      <c r="B92" s="51" t="s">
        <v>31</v>
      </c>
      <c r="C92" s="51" t="s">
        <v>319</v>
      </c>
      <c r="D92" s="51">
        <v>31</v>
      </c>
      <c r="E92" s="52">
        <v>46477</v>
      </c>
      <c r="F92" s="52">
        <v>46842</v>
      </c>
      <c r="G92" s="52">
        <v>46813</v>
      </c>
      <c r="H92" s="52">
        <v>46844</v>
      </c>
    </row>
    <row r="93" spans="1:8" hidden="1" x14ac:dyDescent="0.35">
      <c r="A93" s="1"/>
      <c r="B93" s="51" t="s">
        <v>31</v>
      </c>
      <c r="C93" s="51" t="s">
        <v>349</v>
      </c>
      <c r="D93" s="51">
        <v>30</v>
      </c>
      <c r="E93" s="52">
        <v>46507</v>
      </c>
      <c r="F93" s="52">
        <v>46871</v>
      </c>
      <c r="G93" s="52">
        <v>46844</v>
      </c>
      <c r="H93" s="52">
        <v>46874</v>
      </c>
    </row>
    <row r="94" spans="1:8" hidden="1" x14ac:dyDescent="0.35">
      <c r="A94" s="1"/>
      <c r="B94" s="51" t="s">
        <v>31</v>
      </c>
      <c r="C94" s="51" t="s">
        <v>350</v>
      </c>
      <c r="D94" s="51">
        <v>31</v>
      </c>
      <c r="E94" s="52">
        <v>46538</v>
      </c>
      <c r="F94" s="52" t="e">
        <v>#NUM!</v>
      </c>
      <c r="G94" s="52">
        <v>46874</v>
      </c>
      <c r="H94" s="52">
        <v>46905</v>
      </c>
    </row>
    <row r="95" spans="1:8" hidden="1" x14ac:dyDescent="0.35">
      <c r="A95" s="1"/>
    </row>
    <row r="96" spans="1:8" hidden="1" x14ac:dyDescent="0.35">
      <c r="A96" s="1"/>
    </row>
    <row r="97" spans="1:16" hidden="1" x14ac:dyDescent="0.35">
      <c r="A97" s="1"/>
      <c r="B97" s="58"/>
      <c r="C97" s="58"/>
      <c r="D97" s="58"/>
      <c r="E97" s="60"/>
      <c r="F97" s="60"/>
      <c r="G97" s="60">
        <v>45261</v>
      </c>
      <c r="H97" s="60">
        <v>45292</v>
      </c>
    </row>
    <row r="98" spans="1:16" hidden="1" x14ac:dyDescent="0.35">
      <c r="B98" s="67" t="s">
        <v>132</v>
      </c>
      <c r="C98" s="67" t="s">
        <v>146</v>
      </c>
      <c r="D98" s="67">
        <v>91</v>
      </c>
      <c r="E98" s="68">
        <v>44375</v>
      </c>
      <c r="F98" s="68">
        <v>44284</v>
      </c>
      <c r="G98" s="68">
        <v>44287</v>
      </c>
      <c r="H98" s="68">
        <v>44378</v>
      </c>
    </row>
    <row r="99" spans="1:16" hidden="1" x14ac:dyDescent="0.35">
      <c r="A99" s="1"/>
      <c r="B99" s="67" t="s">
        <v>132</v>
      </c>
      <c r="C99" s="67" t="s">
        <v>145</v>
      </c>
      <c r="D99" s="67">
        <v>92</v>
      </c>
      <c r="E99" s="68">
        <v>44375</v>
      </c>
      <c r="F99" s="68">
        <v>44375</v>
      </c>
      <c r="G99" s="68">
        <v>44378</v>
      </c>
      <c r="H99" s="68">
        <v>44470</v>
      </c>
    </row>
    <row r="100" spans="1:16" hidden="1" x14ac:dyDescent="0.35">
      <c r="A100" s="1"/>
      <c r="B100" s="37" t="s">
        <v>132</v>
      </c>
      <c r="C100" s="37" t="s">
        <v>144</v>
      </c>
      <c r="D100" s="37">
        <v>92</v>
      </c>
      <c r="E100" s="44">
        <v>44375</v>
      </c>
      <c r="F100" s="44">
        <v>44467</v>
      </c>
      <c r="G100" s="44">
        <v>44470</v>
      </c>
      <c r="H100" s="44">
        <v>44562</v>
      </c>
    </row>
    <row r="101" spans="1:16" hidden="1" x14ac:dyDescent="0.35">
      <c r="A101" s="1"/>
      <c r="B101" s="37" t="s">
        <v>132</v>
      </c>
      <c r="C101" s="37" t="s">
        <v>143</v>
      </c>
      <c r="D101" s="37">
        <v>90</v>
      </c>
      <c r="E101" s="44">
        <v>44375</v>
      </c>
      <c r="F101" s="44">
        <v>44559</v>
      </c>
      <c r="G101" s="44">
        <v>44562</v>
      </c>
      <c r="H101" s="44">
        <v>44652</v>
      </c>
    </row>
    <row r="102" spans="1:16" hidden="1" x14ac:dyDescent="0.35">
      <c r="A102" s="1"/>
      <c r="B102" s="37" t="s">
        <v>132</v>
      </c>
      <c r="C102" s="37" t="s">
        <v>142</v>
      </c>
      <c r="D102" s="37">
        <v>91</v>
      </c>
      <c r="E102" s="44">
        <v>44375</v>
      </c>
      <c r="F102" s="44">
        <v>44649</v>
      </c>
      <c r="G102" s="44">
        <v>44652</v>
      </c>
      <c r="H102" s="44">
        <v>44743</v>
      </c>
    </row>
    <row r="103" spans="1:16" hidden="1" x14ac:dyDescent="0.35">
      <c r="A103" s="1"/>
      <c r="B103" s="37" t="s">
        <v>132</v>
      </c>
      <c r="C103" s="37" t="s">
        <v>141</v>
      </c>
      <c r="D103" s="37">
        <v>92</v>
      </c>
      <c r="E103" s="44">
        <v>44375</v>
      </c>
      <c r="F103" s="44">
        <v>44740</v>
      </c>
      <c r="G103" s="44">
        <v>44743</v>
      </c>
      <c r="H103" s="44">
        <v>44835</v>
      </c>
    </row>
    <row r="104" spans="1:16" hidden="1" x14ac:dyDescent="0.35">
      <c r="A104" s="1"/>
      <c r="B104" s="37" t="s">
        <v>132</v>
      </c>
      <c r="C104" s="37" t="s">
        <v>140</v>
      </c>
      <c r="D104" s="37">
        <v>92</v>
      </c>
      <c r="E104" s="44">
        <v>44375</v>
      </c>
      <c r="F104" s="44">
        <v>44832</v>
      </c>
      <c r="G104" s="44">
        <v>44835</v>
      </c>
      <c r="H104" s="44">
        <v>44927</v>
      </c>
    </row>
    <row r="105" spans="1:16" hidden="1" x14ac:dyDescent="0.35">
      <c r="A105" s="1"/>
      <c r="B105" s="37" t="s">
        <v>132</v>
      </c>
      <c r="C105" s="37" t="s">
        <v>139</v>
      </c>
      <c r="D105" s="37">
        <v>90</v>
      </c>
      <c r="E105" s="44">
        <v>44375</v>
      </c>
      <c r="F105" s="44">
        <v>44923</v>
      </c>
      <c r="G105" s="44">
        <v>44927</v>
      </c>
      <c r="H105" s="44">
        <v>45017</v>
      </c>
    </row>
    <row r="106" spans="1:16" hidden="1" x14ac:dyDescent="0.35">
      <c r="B106" s="37" t="s">
        <v>132</v>
      </c>
      <c r="C106" s="37" t="s">
        <v>138</v>
      </c>
      <c r="D106" s="37">
        <v>91</v>
      </c>
      <c r="E106" s="44">
        <v>44375</v>
      </c>
      <c r="F106" s="44">
        <v>45014</v>
      </c>
      <c r="G106" s="44">
        <v>45017</v>
      </c>
      <c r="H106" s="44">
        <v>45108</v>
      </c>
    </row>
    <row r="107" spans="1:16" hidden="1" x14ac:dyDescent="0.35">
      <c r="A107" s="1"/>
      <c r="B107" s="37" t="s">
        <v>132</v>
      </c>
      <c r="C107" s="37" t="s">
        <v>137</v>
      </c>
      <c r="D107" s="37">
        <v>92</v>
      </c>
      <c r="E107" s="44">
        <v>44375</v>
      </c>
      <c r="F107" s="44">
        <v>45105</v>
      </c>
      <c r="G107" s="44">
        <v>45108</v>
      </c>
      <c r="H107" s="44">
        <v>45200</v>
      </c>
    </row>
    <row r="108" spans="1:16" hidden="1" x14ac:dyDescent="0.35">
      <c r="A108" s="1"/>
      <c r="B108" s="37" t="s">
        <v>132</v>
      </c>
      <c r="C108" s="37" t="s">
        <v>136</v>
      </c>
      <c r="D108" s="37">
        <v>92</v>
      </c>
      <c r="E108" s="44">
        <v>44375</v>
      </c>
      <c r="F108" s="44">
        <v>45196</v>
      </c>
      <c r="G108" s="44">
        <v>45200</v>
      </c>
      <c r="H108" s="44">
        <v>45292</v>
      </c>
    </row>
    <row r="109" spans="1:16" hidden="1" x14ac:dyDescent="0.35">
      <c r="A109" s="1"/>
      <c r="B109" s="37" t="s">
        <v>132</v>
      </c>
      <c r="C109" s="37" t="s">
        <v>135</v>
      </c>
      <c r="D109" s="37">
        <v>91</v>
      </c>
      <c r="E109" s="44">
        <v>44375</v>
      </c>
      <c r="F109" s="44">
        <v>45287</v>
      </c>
      <c r="G109" s="44">
        <v>45292</v>
      </c>
      <c r="H109" s="44">
        <v>45383</v>
      </c>
    </row>
    <row r="110" spans="1:16" hidden="1" x14ac:dyDescent="0.35">
      <c r="A110" s="1"/>
      <c r="B110" s="37" t="s">
        <v>132</v>
      </c>
      <c r="C110" s="37" t="s">
        <v>134</v>
      </c>
      <c r="D110" s="37">
        <v>91</v>
      </c>
      <c r="E110" s="44">
        <v>44376</v>
      </c>
      <c r="F110" s="44">
        <v>45377</v>
      </c>
      <c r="G110" s="44">
        <v>45383</v>
      </c>
      <c r="H110" s="44">
        <v>45474</v>
      </c>
    </row>
    <row r="111" spans="1:16" hidden="1" x14ac:dyDescent="0.35">
      <c r="A111" s="1"/>
      <c r="B111" s="37" t="s">
        <v>132</v>
      </c>
      <c r="C111" s="37" t="s">
        <v>133</v>
      </c>
      <c r="D111" s="37">
        <v>92</v>
      </c>
      <c r="E111" s="44">
        <v>44468</v>
      </c>
      <c r="F111" s="44">
        <v>45469</v>
      </c>
      <c r="G111" s="44">
        <v>45474</v>
      </c>
      <c r="H111" s="44">
        <v>45566</v>
      </c>
    </row>
    <row r="112" spans="1:16" s="1" customFormat="1" hidden="1" x14ac:dyDescent="0.35">
      <c r="B112" s="37" t="s">
        <v>132</v>
      </c>
      <c r="C112" s="37" t="s">
        <v>131</v>
      </c>
      <c r="D112" s="37">
        <v>92</v>
      </c>
      <c r="E112" s="44">
        <v>44560</v>
      </c>
      <c r="F112" s="44">
        <v>45561</v>
      </c>
      <c r="G112" s="44">
        <v>45566</v>
      </c>
      <c r="H112" s="44">
        <v>45658</v>
      </c>
      <c r="I112" s="43"/>
      <c r="J112" s="42"/>
      <c r="K112"/>
      <c r="L112"/>
      <c r="M112"/>
      <c r="N112"/>
      <c r="O112"/>
      <c r="P112"/>
    </row>
    <row r="113" spans="2:16" s="1" customFormat="1" hidden="1" x14ac:dyDescent="0.35">
      <c r="B113" s="70" t="s">
        <v>132</v>
      </c>
      <c r="C113" s="70" t="s">
        <v>222</v>
      </c>
      <c r="D113" s="70">
        <v>90</v>
      </c>
      <c r="E113" s="71">
        <v>44650</v>
      </c>
      <c r="F113" s="71">
        <v>45653</v>
      </c>
      <c r="G113" s="71">
        <v>45658</v>
      </c>
      <c r="H113" s="71">
        <v>45748</v>
      </c>
      <c r="I113" s="43"/>
      <c r="J113" s="42"/>
      <c r="K113"/>
      <c r="L113"/>
      <c r="M113"/>
      <c r="N113"/>
      <c r="O113"/>
      <c r="P113"/>
    </row>
    <row r="114" spans="2:16" s="1" customFormat="1" hidden="1" x14ac:dyDescent="0.35">
      <c r="B114" s="70" t="s">
        <v>132</v>
      </c>
      <c r="C114" s="70" t="s">
        <v>223</v>
      </c>
      <c r="D114" s="70">
        <v>91</v>
      </c>
      <c r="E114" s="71">
        <v>44741</v>
      </c>
      <c r="F114" s="71">
        <v>45743</v>
      </c>
      <c r="G114" s="71">
        <v>45748</v>
      </c>
      <c r="H114" s="71">
        <v>45839</v>
      </c>
      <c r="I114" s="43"/>
      <c r="J114" s="42"/>
      <c r="K114"/>
      <c r="L114"/>
      <c r="M114"/>
      <c r="N114"/>
      <c r="O114"/>
      <c r="P114"/>
    </row>
    <row r="115" spans="2:16" s="1" customFormat="1" hidden="1" x14ac:dyDescent="0.35">
      <c r="B115" s="70" t="s">
        <v>132</v>
      </c>
      <c r="C115" s="70" t="s">
        <v>224</v>
      </c>
      <c r="D115" s="70">
        <v>92</v>
      </c>
      <c r="E115" s="71">
        <v>44833</v>
      </c>
      <c r="F115" s="71">
        <v>45834</v>
      </c>
      <c r="G115" s="71">
        <v>45839</v>
      </c>
      <c r="H115" s="71">
        <v>45931</v>
      </c>
      <c r="I115" s="43"/>
      <c r="J115" s="42"/>
      <c r="K115"/>
      <c r="L115"/>
      <c r="M115"/>
      <c r="N115"/>
      <c r="O115"/>
      <c r="P115"/>
    </row>
    <row r="116" spans="2:16" s="1" customFormat="1" hidden="1" x14ac:dyDescent="0.35">
      <c r="B116" s="70" t="s">
        <v>132</v>
      </c>
      <c r="C116" s="70" t="s">
        <v>225</v>
      </c>
      <c r="D116" s="70">
        <v>92</v>
      </c>
      <c r="E116" s="71">
        <v>44924</v>
      </c>
      <c r="F116" s="71">
        <v>45926</v>
      </c>
      <c r="G116" s="71">
        <v>45931</v>
      </c>
      <c r="H116" s="71">
        <v>46023</v>
      </c>
      <c r="I116" s="43"/>
      <c r="J116" s="42"/>
      <c r="K116"/>
      <c r="L116"/>
      <c r="M116"/>
      <c r="N116"/>
      <c r="O116"/>
      <c r="P116"/>
    </row>
    <row r="117" spans="2:16" s="1" customFormat="1" hidden="1" x14ac:dyDescent="0.35">
      <c r="B117" s="70" t="s">
        <v>132</v>
      </c>
      <c r="C117" s="70" t="s">
        <v>324</v>
      </c>
      <c r="D117" s="70">
        <v>90</v>
      </c>
      <c r="E117" s="71">
        <v>45015</v>
      </c>
      <c r="F117" s="71">
        <v>46020</v>
      </c>
      <c r="G117" s="71">
        <v>46023</v>
      </c>
      <c r="H117" s="71">
        <v>46113</v>
      </c>
      <c r="I117" s="43"/>
      <c r="J117" s="42"/>
      <c r="K117"/>
      <c r="L117"/>
      <c r="M117"/>
      <c r="N117"/>
      <c r="O117"/>
      <c r="P117"/>
    </row>
    <row r="118" spans="2:16" s="1" customFormat="1" x14ac:dyDescent="0.35">
      <c r="B118" s="70" t="s">
        <v>132</v>
      </c>
      <c r="C118" s="70" t="s">
        <v>325</v>
      </c>
      <c r="D118" s="70">
        <v>91</v>
      </c>
      <c r="E118" s="71">
        <v>45106</v>
      </c>
      <c r="F118" s="71">
        <v>46108</v>
      </c>
      <c r="G118" s="71">
        <v>46113</v>
      </c>
      <c r="H118" s="71">
        <v>46204</v>
      </c>
      <c r="I118" s="43"/>
      <c r="J118" s="42"/>
      <c r="K118"/>
      <c r="L118"/>
      <c r="M118"/>
      <c r="N118"/>
      <c r="O118"/>
      <c r="P118"/>
    </row>
    <row r="119" spans="2:16" s="1" customFormat="1" x14ac:dyDescent="0.35">
      <c r="B119" s="70" t="s">
        <v>132</v>
      </c>
      <c r="C119" s="70" t="s">
        <v>326</v>
      </c>
      <c r="D119" s="70">
        <v>92</v>
      </c>
      <c r="E119" s="71">
        <v>45197</v>
      </c>
      <c r="F119" s="71">
        <v>46199</v>
      </c>
      <c r="G119" s="71">
        <v>46204</v>
      </c>
      <c r="H119" s="71">
        <v>46296</v>
      </c>
      <c r="I119" s="43"/>
      <c r="J119" s="42"/>
      <c r="K119"/>
      <c r="L119"/>
      <c r="M119"/>
      <c r="N119"/>
      <c r="O119"/>
      <c r="P119"/>
    </row>
    <row r="120" spans="2:16" s="1" customFormat="1" x14ac:dyDescent="0.35">
      <c r="B120" s="70" t="s">
        <v>132</v>
      </c>
      <c r="C120" s="70" t="s">
        <v>327</v>
      </c>
      <c r="D120" s="70">
        <v>92</v>
      </c>
      <c r="E120" s="71">
        <v>45288</v>
      </c>
      <c r="F120" s="71">
        <v>46293</v>
      </c>
      <c r="G120" s="71">
        <v>46296</v>
      </c>
      <c r="H120" s="71">
        <v>46388</v>
      </c>
      <c r="I120" s="43"/>
      <c r="J120" s="42"/>
      <c r="K120"/>
      <c r="L120"/>
      <c r="M120"/>
      <c r="N120"/>
      <c r="O120"/>
      <c r="P120"/>
    </row>
    <row r="121" spans="2:16" s="1" customFormat="1" x14ac:dyDescent="0.35">
      <c r="B121" s="70" t="s">
        <v>132</v>
      </c>
      <c r="C121" s="70" t="s">
        <v>358</v>
      </c>
      <c r="D121" s="70">
        <v>90</v>
      </c>
      <c r="E121" s="71">
        <v>45378</v>
      </c>
      <c r="F121" s="71">
        <v>46385</v>
      </c>
      <c r="G121" s="71">
        <v>46388</v>
      </c>
      <c r="H121" s="71">
        <v>46478</v>
      </c>
      <c r="I121" s="43"/>
      <c r="J121" s="42"/>
      <c r="K121"/>
      <c r="L121"/>
      <c r="M121"/>
      <c r="N121"/>
      <c r="O121"/>
      <c r="P121"/>
    </row>
    <row r="122" spans="2:16" s="1" customFormat="1" x14ac:dyDescent="0.35">
      <c r="B122" s="70" t="s">
        <v>132</v>
      </c>
      <c r="C122" s="70" t="s">
        <v>359</v>
      </c>
      <c r="D122" s="70">
        <v>91</v>
      </c>
      <c r="E122" s="71">
        <v>45470</v>
      </c>
      <c r="F122" s="71">
        <v>46471</v>
      </c>
      <c r="G122" s="71">
        <v>46478</v>
      </c>
      <c r="H122" s="71">
        <v>46569</v>
      </c>
      <c r="I122" s="43"/>
      <c r="J122" s="42"/>
      <c r="K122"/>
      <c r="L122"/>
      <c r="M122"/>
      <c r="N122"/>
      <c r="O122"/>
      <c r="P122"/>
    </row>
    <row r="123" spans="2:16" s="1" customFormat="1" x14ac:dyDescent="0.35">
      <c r="B123" s="70" t="s">
        <v>132</v>
      </c>
      <c r="C123" s="70" t="s">
        <v>360</v>
      </c>
      <c r="D123" s="70">
        <v>92</v>
      </c>
      <c r="E123" s="71">
        <v>45562</v>
      </c>
      <c r="F123" s="71">
        <v>46566</v>
      </c>
      <c r="G123" s="71">
        <v>46569</v>
      </c>
      <c r="H123" s="71">
        <v>46661</v>
      </c>
      <c r="I123" s="43"/>
      <c r="J123" s="42"/>
      <c r="K123"/>
      <c r="L123"/>
      <c r="M123"/>
      <c r="N123"/>
      <c r="O123"/>
      <c r="P123"/>
    </row>
    <row r="124" spans="2:16" s="1" customFormat="1" x14ac:dyDescent="0.35">
      <c r="B124" s="70" t="s">
        <v>132</v>
      </c>
      <c r="C124" s="70" t="s">
        <v>361</v>
      </c>
      <c r="D124" s="70">
        <v>92</v>
      </c>
      <c r="E124" s="71">
        <v>45656</v>
      </c>
      <c r="F124" s="71">
        <v>46658</v>
      </c>
      <c r="G124" s="71">
        <v>46661</v>
      </c>
      <c r="H124" s="71">
        <v>46753</v>
      </c>
      <c r="I124" s="43"/>
      <c r="J124" s="42"/>
      <c r="K124"/>
      <c r="L124"/>
      <c r="M124"/>
      <c r="N124"/>
      <c r="O124"/>
      <c r="P124"/>
    </row>
    <row r="125" spans="2:16" s="1" customFormat="1" x14ac:dyDescent="0.35">
      <c r="B125" s="70" t="s">
        <v>132</v>
      </c>
      <c r="C125" s="70" t="s">
        <v>362</v>
      </c>
      <c r="D125" s="70">
        <v>91</v>
      </c>
      <c r="E125" s="71">
        <v>45744</v>
      </c>
      <c r="F125" s="71">
        <v>46750</v>
      </c>
      <c r="G125" s="71">
        <v>46753</v>
      </c>
      <c r="H125" s="71">
        <v>46844</v>
      </c>
      <c r="I125" s="43"/>
      <c r="J125" s="42"/>
      <c r="K125"/>
      <c r="L125"/>
      <c r="M125"/>
      <c r="N125"/>
      <c r="O125"/>
      <c r="P125"/>
    </row>
    <row r="126" spans="2:16" s="1" customFormat="1" x14ac:dyDescent="0.35">
      <c r="B126" s="70" t="s">
        <v>132</v>
      </c>
      <c r="C126" s="70" t="s">
        <v>363</v>
      </c>
      <c r="D126" s="70">
        <v>91</v>
      </c>
      <c r="E126" s="71">
        <v>45835</v>
      </c>
      <c r="F126" s="71">
        <v>46841</v>
      </c>
      <c r="G126" s="71">
        <v>46844</v>
      </c>
      <c r="H126" s="71">
        <v>46935</v>
      </c>
      <c r="I126" s="43"/>
      <c r="J126" s="42"/>
      <c r="K126"/>
      <c r="L126"/>
      <c r="M126"/>
      <c r="N126"/>
      <c r="O126"/>
      <c r="P126"/>
    </row>
    <row r="127" spans="2:16" s="1" customFormat="1" x14ac:dyDescent="0.35">
      <c r="B127" s="70" t="s">
        <v>132</v>
      </c>
      <c r="C127" s="70" t="s">
        <v>364</v>
      </c>
      <c r="D127" s="70">
        <v>92</v>
      </c>
      <c r="E127" s="71">
        <v>45929</v>
      </c>
      <c r="F127" s="71">
        <v>46932</v>
      </c>
      <c r="G127" s="71">
        <v>46935</v>
      </c>
      <c r="H127" s="71">
        <v>47027</v>
      </c>
      <c r="I127" s="43"/>
      <c r="J127" s="42"/>
      <c r="K127"/>
      <c r="L127"/>
      <c r="M127"/>
      <c r="N127"/>
      <c r="O127"/>
      <c r="P127"/>
    </row>
    <row r="128" spans="2:16" s="1" customFormat="1" x14ac:dyDescent="0.35">
      <c r="B128" s="70" t="s">
        <v>132</v>
      </c>
      <c r="C128" s="70" t="s">
        <v>365</v>
      </c>
      <c r="D128" s="70">
        <v>92</v>
      </c>
      <c r="E128" s="71">
        <v>46021</v>
      </c>
      <c r="F128" s="71">
        <v>47023</v>
      </c>
      <c r="G128" s="71">
        <v>47027</v>
      </c>
      <c r="H128" s="71">
        <v>47119</v>
      </c>
      <c r="I128" s="43"/>
      <c r="J128" s="42"/>
      <c r="K128"/>
      <c r="L128"/>
      <c r="M128"/>
      <c r="N128"/>
      <c r="O128"/>
      <c r="P128"/>
    </row>
    <row r="129" spans="2:16" s="1" customFormat="1" x14ac:dyDescent="0.35">
      <c r="B129" s="51" t="s">
        <v>132</v>
      </c>
      <c r="C129" s="51" t="s">
        <v>369</v>
      </c>
      <c r="D129" s="51">
        <v>90</v>
      </c>
      <c r="E129" s="52">
        <v>46111</v>
      </c>
      <c r="F129" s="52">
        <v>47114</v>
      </c>
      <c r="G129" s="52">
        <v>47119</v>
      </c>
      <c r="H129" s="52">
        <v>47209</v>
      </c>
      <c r="I129" s="43"/>
      <c r="J129" s="42"/>
      <c r="K129"/>
      <c r="L129"/>
      <c r="M129"/>
      <c r="N129"/>
      <c r="O129"/>
      <c r="P129"/>
    </row>
    <row r="130" spans="2:16" s="1" customFormat="1" x14ac:dyDescent="0.35">
      <c r="B130" s="51" t="s">
        <v>132</v>
      </c>
      <c r="C130" s="51" t="s">
        <v>370</v>
      </c>
      <c r="D130" s="51">
        <v>91</v>
      </c>
      <c r="E130" s="52">
        <v>46202</v>
      </c>
      <c r="F130" s="52">
        <v>47204</v>
      </c>
      <c r="G130" s="52">
        <v>47209</v>
      </c>
      <c r="H130" s="52">
        <v>47300</v>
      </c>
      <c r="I130" s="43"/>
      <c r="J130" s="42"/>
      <c r="K130"/>
      <c r="L130"/>
      <c r="M130"/>
      <c r="N130"/>
      <c r="O130"/>
      <c r="P130"/>
    </row>
    <row r="131" spans="2:16" s="1" customFormat="1" x14ac:dyDescent="0.35">
      <c r="B131" s="51" t="s">
        <v>132</v>
      </c>
      <c r="C131" s="51" t="s">
        <v>372</v>
      </c>
      <c r="D131" s="51">
        <v>92</v>
      </c>
      <c r="E131" s="52">
        <v>46294</v>
      </c>
      <c r="F131" s="52">
        <v>47296</v>
      </c>
      <c r="G131" s="52">
        <v>47300</v>
      </c>
      <c r="H131" s="52">
        <v>47392</v>
      </c>
      <c r="I131" s="43"/>
      <c r="J131" s="42"/>
      <c r="K131"/>
      <c r="L131"/>
      <c r="M131"/>
      <c r="N131"/>
      <c r="O131"/>
      <c r="P131"/>
    </row>
    <row r="132" spans="2:16" s="1" customFormat="1" x14ac:dyDescent="0.35">
      <c r="B132" s="51" t="s">
        <v>132</v>
      </c>
      <c r="C132" s="51" t="s">
        <v>472</v>
      </c>
      <c r="D132" s="51">
        <v>92</v>
      </c>
      <c r="E132" s="52">
        <v>46386</v>
      </c>
      <c r="F132" s="52">
        <v>47387</v>
      </c>
      <c r="G132" s="52">
        <v>47392</v>
      </c>
      <c r="H132" s="52">
        <v>47484</v>
      </c>
      <c r="I132" s="43"/>
      <c r="J132" s="42"/>
      <c r="K132"/>
      <c r="L132"/>
      <c r="M132"/>
      <c r="N132"/>
      <c r="O132"/>
      <c r="P132"/>
    </row>
    <row r="133" spans="2:16" s="1" customFormat="1" hidden="1" x14ac:dyDescent="0.35">
      <c r="B133" s="67" t="s">
        <v>123</v>
      </c>
      <c r="C133" s="67" t="s">
        <v>130</v>
      </c>
      <c r="D133" s="67">
        <v>183</v>
      </c>
      <c r="E133" s="68">
        <v>44375</v>
      </c>
      <c r="F133" s="68">
        <v>44284</v>
      </c>
      <c r="G133" s="68">
        <v>44287</v>
      </c>
      <c r="H133" s="68">
        <v>44470</v>
      </c>
      <c r="I133" s="43"/>
      <c r="J133" s="42"/>
      <c r="K133"/>
      <c r="L133"/>
      <c r="M133"/>
      <c r="N133"/>
      <c r="O133"/>
      <c r="P133"/>
    </row>
    <row r="134" spans="2:16" s="1" customFormat="1" hidden="1" x14ac:dyDescent="0.35">
      <c r="B134" s="37" t="s">
        <v>123</v>
      </c>
      <c r="C134" s="37" t="s">
        <v>129</v>
      </c>
      <c r="D134" s="37">
        <v>182</v>
      </c>
      <c r="E134" s="44">
        <v>44375</v>
      </c>
      <c r="F134" s="44">
        <v>44467</v>
      </c>
      <c r="G134" s="44">
        <v>44470</v>
      </c>
      <c r="H134" s="44">
        <v>44652</v>
      </c>
      <c r="I134" s="43"/>
      <c r="J134" s="42"/>
      <c r="K134"/>
      <c r="L134"/>
      <c r="M134"/>
      <c r="N134"/>
      <c r="O134"/>
      <c r="P134"/>
    </row>
    <row r="135" spans="2:16" s="1" customFormat="1" hidden="1" x14ac:dyDescent="0.35">
      <c r="B135" s="37" t="s">
        <v>123</v>
      </c>
      <c r="C135" s="37" t="s">
        <v>128</v>
      </c>
      <c r="D135" s="37">
        <v>183</v>
      </c>
      <c r="E135" s="44">
        <v>44375</v>
      </c>
      <c r="F135" s="44">
        <v>44649</v>
      </c>
      <c r="G135" s="44">
        <v>44652</v>
      </c>
      <c r="H135" s="44">
        <v>44835</v>
      </c>
      <c r="I135" s="43"/>
      <c r="J135" s="42"/>
      <c r="K135"/>
      <c r="L135"/>
      <c r="M135"/>
      <c r="N135"/>
      <c r="O135"/>
      <c r="P135"/>
    </row>
    <row r="136" spans="2:16" hidden="1" x14ac:dyDescent="0.35">
      <c r="B136" s="37" t="s">
        <v>123</v>
      </c>
      <c r="C136" s="37" t="s">
        <v>127</v>
      </c>
      <c r="D136" s="37">
        <v>182</v>
      </c>
      <c r="E136" s="44">
        <v>44375</v>
      </c>
      <c r="F136" s="44">
        <v>44832</v>
      </c>
      <c r="G136" s="44">
        <v>44835</v>
      </c>
      <c r="H136" s="44">
        <v>45017</v>
      </c>
    </row>
    <row r="137" spans="2:16" hidden="1" x14ac:dyDescent="0.35">
      <c r="B137" s="37" t="s">
        <v>123</v>
      </c>
      <c r="C137" s="37" t="s">
        <v>126</v>
      </c>
      <c r="D137" s="37">
        <v>183</v>
      </c>
      <c r="E137" s="44">
        <v>44375</v>
      </c>
      <c r="F137" s="44">
        <v>45014</v>
      </c>
      <c r="G137" s="44">
        <v>45017</v>
      </c>
      <c r="H137" s="44">
        <v>45200</v>
      </c>
    </row>
    <row r="138" spans="2:16" hidden="1" x14ac:dyDescent="0.35">
      <c r="B138" s="37" t="s">
        <v>123</v>
      </c>
      <c r="C138" s="37" t="s">
        <v>125</v>
      </c>
      <c r="D138" s="37">
        <v>183</v>
      </c>
      <c r="E138" s="44">
        <v>44375</v>
      </c>
      <c r="F138" s="44">
        <v>45196</v>
      </c>
      <c r="G138" s="44">
        <v>45200</v>
      </c>
      <c r="H138" s="44">
        <v>45383</v>
      </c>
    </row>
    <row r="139" spans="2:16" hidden="1" x14ac:dyDescent="0.35">
      <c r="B139" s="37" t="s">
        <v>123</v>
      </c>
      <c r="C139" s="37" t="s">
        <v>124</v>
      </c>
      <c r="D139" s="37">
        <v>183</v>
      </c>
      <c r="E139" s="44">
        <v>44375</v>
      </c>
      <c r="F139" s="44">
        <v>45377</v>
      </c>
      <c r="G139" s="44">
        <v>45383</v>
      </c>
      <c r="H139" s="44">
        <v>45566</v>
      </c>
    </row>
    <row r="140" spans="2:16" hidden="1" x14ac:dyDescent="0.35">
      <c r="B140" s="37" t="s">
        <v>123</v>
      </c>
      <c r="C140" s="37" t="s">
        <v>122</v>
      </c>
      <c r="D140" s="37">
        <v>182</v>
      </c>
      <c r="E140" s="44">
        <v>44468</v>
      </c>
      <c r="F140" s="44">
        <v>45561</v>
      </c>
      <c r="G140" s="44">
        <v>45566</v>
      </c>
      <c r="H140" s="44">
        <v>45748</v>
      </c>
    </row>
    <row r="141" spans="2:16" hidden="1" x14ac:dyDescent="0.35">
      <c r="B141" s="70" t="s">
        <v>123</v>
      </c>
      <c r="C141" s="37" t="s">
        <v>226</v>
      </c>
      <c r="D141" s="70">
        <v>183</v>
      </c>
      <c r="E141" s="71">
        <v>44650</v>
      </c>
      <c r="F141" s="71">
        <v>45743</v>
      </c>
      <c r="G141" s="71">
        <v>45748</v>
      </c>
      <c r="H141" s="71">
        <v>45931</v>
      </c>
    </row>
    <row r="142" spans="2:16" hidden="1" x14ac:dyDescent="0.35">
      <c r="B142" s="70" t="s">
        <v>123</v>
      </c>
      <c r="C142" s="37" t="s">
        <v>227</v>
      </c>
      <c r="D142" s="70">
        <v>182</v>
      </c>
      <c r="E142" s="71">
        <v>44833</v>
      </c>
      <c r="F142" s="71">
        <v>45926</v>
      </c>
      <c r="G142" s="71">
        <v>45931</v>
      </c>
      <c r="H142" s="71">
        <v>46113</v>
      </c>
    </row>
    <row r="143" spans="2:16" x14ac:dyDescent="0.35">
      <c r="B143" s="37" t="s">
        <v>123</v>
      </c>
      <c r="C143" s="37" t="s">
        <v>328</v>
      </c>
      <c r="D143" s="37">
        <v>183</v>
      </c>
      <c r="E143" s="44">
        <v>45015</v>
      </c>
      <c r="F143" s="44">
        <v>46108</v>
      </c>
      <c r="G143" s="44">
        <v>46113</v>
      </c>
      <c r="H143" s="44">
        <v>46296</v>
      </c>
    </row>
    <row r="144" spans="2:16" x14ac:dyDescent="0.35">
      <c r="B144" s="37" t="s">
        <v>123</v>
      </c>
      <c r="C144" s="37" t="s">
        <v>329</v>
      </c>
      <c r="D144" s="37">
        <v>182</v>
      </c>
      <c r="E144" s="44">
        <v>45197</v>
      </c>
      <c r="F144" s="44">
        <v>46293</v>
      </c>
      <c r="G144" s="44">
        <v>46296</v>
      </c>
      <c r="H144" s="44">
        <v>46478</v>
      </c>
    </row>
    <row r="145" spans="2:8" x14ac:dyDescent="0.35">
      <c r="B145" s="70" t="s">
        <v>123</v>
      </c>
      <c r="C145" s="70" t="s">
        <v>375</v>
      </c>
      <c r="D145" s="70">
        <v>183</v>
      </c>
      <c r="E145" s="71">
        <v>45378</v>
      </c>
      <c r="F145" s="71">
        <v>46471</v>
      </c>
      <c r="G145" s="71">
        <v>46478</v>
      </c>
      <c r="H145" s="71">
        <v>46661</v>
      </c>
    </row>
    <row r="146" spans="2:8" x14ac:dyDescent="0.35">
      <c r="B146" s="70" t="s">
        <v>123</v>
      </c>
      <c r="C146" s="70" t="s">
        <v>373</v>
      </c>
      <c r="D146" s="70">
        <v>183</v>
      </c>
      <c r="E146" s="71">
        <v>45562</v>
      </c>
      <c r="F146" s="71">
        <v>46658</v>
      </c>
      <c r="G146" s="71">
        <v>46661</v>
      </c>
      <c r="H146" s="71">
        <v>46844</v>
      </c>
    </row>
    <row r="147" spans="2:8" x14ac:dyDescent="0.35">
      <c r="B147" s="70" t="s">
        <v>123</v>
      </c>
      <c r="C147" s="70" t="s">
        <v>442</v>
      </c>
      <c r="D147" s="70">
        <v>183</v>
      </c>
      <c r="E147" s="71">
        <v>45744</v>
      </c>
      <c r="F147" s="71">
        <v>46841</v>
      </c>
      <c r="G147" s="71">
        <v>46844</v>
      </c>
      <c r="H147" s="71">
        <v>47027</v>
      </c>
    </row>
    <row r="148" spans="2:8" x14ac:dyDescent="0.35">
      <c r="B148" s="70" t="s">
        <v>123</v>
      </c>
      <c r="C148" s="70" t="s">
        <v>374</v>
      </c>
      <c r="D148" s="70">
        <v>182</v>
      </c>
      <c r="E148" s="71">
        <v>45929</v>
      </c>
      <c r="F148" s="71">
        <v>47023</v>
      </c>
      <c r="G148" s="71">
        <v>47027</v>
      </c>
      <c r="H148" s="71">
        <v>47209</v>
      </c>
    </row>
    <row r="149" spans="2:8" x14ac:dyDescent="0.35">
      <c r="B149" s="51" t="s">
        <v>123</v>
      </c>
      <c r="C149" s="51" t="s">
        <v>443</v>
      </c>
      <c r="D149" s="51">
        <v>183</v>
      </c>
      <c r="E149" s="52">
        <v>46111</v>
      </c>
      <c r="F149" s="52">
        <v>47204</v>
      </c>
      <c r="G149" s="52">
        <v>47209</v>
      </c>
      <c r="H149" s="52">
        <v>47392</v>
      </c>
    </row>
    <row r="150" spans="2:8" x14ac:dyDescent="0.35">
      <c r="B150" s="51" t="s">
        <v>123</v>
      </c>
      <c r="C150" s="51" t="s">
        <v>444</v>
      </c>
      <c r="D150" s="51">
        <v>182</v>
      </c>
      <c r="E150" s="52">
        <v>46294</v>
      </c>
      <c r="F150" s="52">
        <v>47387</v>
      </c>
      <c r="G150" s="52">
        <v>47392</v>
      </c>
      <c r="H150" s="52">
        <v>47574</v>
      </c>
    </row>
    <row r="151" spans="2:8" hidden="1" x14ac:dyDescent="0.35">
      <c r="B151" s="37" t="s">
        <v>113</v>
      </c>
      <c r="C151" s="37" t="s">
        <v>119</v>
      </c>
      <c r="D151" s="37">
        <v>365</v>
      </c>
      <c r="E151" s="44">
        <v>44375</v>
      </c>
      <c r="F151" s="44">
        <v>44559</v>
      </c>
      <c r="G151" s="44">
        <v>44562</v>
      </c>
      <c r="H151" s="44">
        <v>44927</v>
      </c>
    </row>
    <row r="152" spans="2:8" hidden="1" x14ac:dyDescent="0.35">
      <c r="B152" s="37" t="s">
        <v>113</v>
      </c>
      <c r="C152" s="37" t="s">
        <v>118</v>
      </c>
      <c r="D152" s="37">
        <v>365</v>
      </c>
      <c r="E152" s="44">
        <v>44375</v>
      </c>
      <c r="F152" s="44">
        <v>44923</v>
      </c>
      <c r="G152" s="44">
        <v>44927</v>
      </c>
      <c r="H152" s="44">
        <v>45292</v>
      </c>
    </row>
    <row r="153" spans="2:8" hidden="1" x14ac:dyDescent="0.35">
      <c r="B153" s="37" t="s">
        <v>113</v>
      </c>
      <c r="C153" s="37" t="s">
        <v>117</v>
      </c>
      <c r="D153" s="37">
        <v>366</v>
      </c>
      <c r="E153" s="44">
        <v>44375</v>
      </c>
      <c r="F153" s="44">
        <v>45287</v>
      </c>
      <c r="G153" s="44">
        <v>45292</v>
      </c>
      <c r="H153" s="44">
        <v>45658</v>
      </c>
    </row>
    <row r="154" spans="2:8" hidden="1" x14ac:dyDescent="0.35">
      <c r="B154" s="37" t="s">
        <v>113</v>
      </c>
      <c r="C154" s="37" t="s">
        <v>116</v>
      </c>
      <c r="D154" s="37">
        <v>365</v>
      </c>
      <c r="E154" s="44">
        <v>44375</v>
      </c>
      <c r="F154" s="44">
        <v>45653</v>
      </c>
      <c r="G154" s="44">
        <v>45658</v>
      </c>
      <c r="H154" s="44">
        <v>46023</v>
      </c>
    </row>
    <row r="155" spans="2:8" hidden="1" x14ac:dyDescent="0.35">
      <c r="B155" s="37" t="s">
        <v>113</v>
      </c>
      <c r="C155" s="37" t="s">
        <v>321</v>
      </c>
      <c r="D155" s="37">
        <v>365</v>
      </c>
      <c r="E155" s="44">
        <v>44375</v>
      </c>
      <c r="F155" s="44">
        <v>46020</v>
      </c>
      <c r="G155" s="44">
        <v>46023</v>
      </c>
      <c r="H155" s="44">
        <v>46388</v>
      </c>
    </row>
    <row r="156" spans="2:8" x14ac:dyDescent="0.35">
      <c r="B156" s="37" t="s">
        <v>113</v>
      </c>
      <c r="C156" s="37" t="s">
        <v>114</v>
      </c>
      <c r="D156" s="37">
        <v>365</v>
      </c>
      <c r="E156" s="44">
        <v>44375</v>
      </c>
      <c r="F156" s="44">
        <v>46385</v>
      </c>
      <c r="G156" s="44">
        <v>46388</v>
      </c>
      <c r="H156" s="44">
        <v>46753</v>
      </c>
    </row>
    <row r="157" spans="2:8" x14ac:dyDescent="0.35">
      <c r="B157" s="37" t="s">
        <v>113</v>
      </c>
      <c r="C157" s="37" t="s">
        <v>112</v>
      </c>
      <c r="D157" s="37">
        <v>366</v>
      </c>
      <c r="E157" s="44">
        <v>44560</v>
      </c>
      <c r="F157" s="44">
        <v>46750</v>
      </c>
      <c r="G157" s="44">
        <v>46753</v>
      </c>
      <c r="H157" s="44">
        <v>47119</v>
      </c>
    </row>
    <row r="158" spans="2:8" x14ac:dyDescent="0.35">
      <c r="B158" s="70" t="s">
        <v>113</v>
      </c>
      <c r="C158" s="70" t="s">
        <v>228</v>
      </c>
      <c r="D158" s="70">
        <v>365</v>
      </c>
      <c r="E158" s="71">
        <v>44924</v>
      </c>
      <c r="F158" s="71">
        <v>47114</v>
      </c>
      <c r="G158" s="71">
        <v>47119</v>
      </c>
      <c r="H158" s="71">
        <v>47484</v>
      </c>
    </row>
    <row r="159" spans="2:8" x14ac:dyDescent="0.35">
      <c r="B159" s="70" t="s">
        <v>113</v>
      </c>
      <c r="C159" s="70" t="s">
        <v>330</v>
      </c>
      <c r="D159" s="70">
        <v>365</v>
      </c>
      <c r="E159" s="71">
        <v>45288</v>
      </c>
      <c r="F159" s="71">
        <v>47479</v>
      </c>
      <c r="G159" s="71">
        <v>47484</v>
      </c>
      <c r="H159" s="71">
        <v>47849</v>
      </c>
    </row>
    <row r="160" spans="2:8" x14ac:dyDescent="0.35">
      <c r="B160" s="51" t="s">
        <v>113</v>
      </c>
      <c r="C160" s="51" t="s">
        <v>376</v>
      </c>
      <c r="D160" s="51">
        <v>365</v>
      </c>
      <c r="E160" s="52">
        <v>45656</v>
      </c>
      <c r="F160" s="52">
        <v>47844</v>
      </c>
      <c r="G160" s="52">
        <v>47849</v>
      </c>
      <c r="H160" s="52">
        <v>48214</v>
      </c>
    </row>
    <row r="161" spans="2:8" x14ac:dyDescent="0.35">
      <c r="B161" s="51" t="s">
        <v>113</v>
      </c>
      <c r="C161" s="51" t="s">
        <v>449</v>
      </c>
      <c r="D161" s="51">
        <v>366</v>
      </c>
      <c r="E161" s="52">
        <v>46021</v>
      </c>
      <c r="F161" s="52">
        <v>48211</v>
      </c>
      <c r="G161" s="52">
        <v>48214</v>
      </c>
      <c r="H161" s="52">
        <v>48580</v>
      </c>
    </row>
    <row r="162" spans="2:8" x14ac:dyDescent="0.35">
      <c r="B162" s="51" t="s">
        <v>113</v>
      </c>
      <c r="C162" s="51" t="s">
        <v>450</v>
      </c>
      <c r="D162" s="51">
        <v>365</v>
      </c>
      <c r="E162" s="52">
        <v>46386</v>
      </c>
      <c r="F162" s="52">
        <v>48577</v>
      </c>
      <c r="G162" s="52">
        <v>48580</v>
      </c>
      <c r="H162" s="52">
        <v>48945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A3C7-11B0-4710-908A-C35655F68CEC}">
  <sheetPr>
    <tabColor theme="9" tint="0.79998168889431442"/>
  </sheetPr>
  <dimension ref="A1:P120"/>
  <sheetViews>
    <sheetView showGridLines="0" topLeftCell="B47" zoomScale="85" zoomScaleNormal="85" workbookViewId="0">
      <selection activeCell="B59" sqref="A59:XFD71"/>
    </sheetView>
  </sheetViews>
  <sheetFormatPr defaultColWidth="11.453125" defaultRowHeight="14.5" x14ac:dyDescent="0.35"/>
  <cols>
    <col min="1" max="1" width="1.453125" customWidth="1"/>
    <col min="2" max="8" width="25.7265625" style="42" customWidth="1"/>
    <col min="9" max="9" width="18.7265625" style="43" customWidth="1"/>
    <col min="10" max="10" width="18.7265625" style="42" customWidth="1"/>
  </cols>
  <sheetData>
    <row r="1" spans="1:16" ht="7.5" customHeight="1" x14ac:dyDescent="0.35"/>
    <row r="2" spans="1:16" ht="15" customHeight="1" x14ac:dyDescent="0.35">
      <c r="B2" s="103" t="s">
        <v>322</v>
      </c>
      <c r="C2" s="103"/>
      <c r="D2" s="103"/>
      <c r="E2" s="103"/>
      <c r="F2" s="103"/>
      <c r="G2" s="103"/>
      <c r="H2" s="103"/>
    </row>
    <row r="3" spans="1:16" s="1" customFormat="1" ht="15" customHeight="1" x14ac:dyDescent="0.35">
      <c r="B3" s="103"/>
      <c r="C3" s="103"/>
      <c r="D3" s="103"/>
      <c r="E3" s="103"/>
      <c r="F3" s="103"/>
      <c r="G3" s="103"/>
      <c r="H3" s="103"/>
      <c r="I3" s="43"/>
      <c r="J3" s="43"/>
    </row>
    <row r="4" spans="1:16" s="1" customFormat="1" ht="6.75" customHeight="1" x14ac:dyDescent="0.35">
      <c r="F4" s="43"/>
      <c r="G4" s="43"/>
      <c r="H4" s="43"/>
      <c r="I4" s="43"/>
      <c r="J4" s="43"/>
    </row>
    <row r="5" spans="1:16" ht="60" customHeight="1" x14ac:dyDescent="0.35">
      <c r="A5" s="1"/>
      <c r="B5" s="104" t="s">
        <v>172</v>
      </c>
      <c r="C5" s="104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  <c r="I5" s="1"/>
      <c r="J5"/>
    </row>
    <row r="6" spans="1:16" hidden="1" x14ac:dyDescent="0.35">
      <c r="A6" s="1"/>
      <c r="B6" s="67" t="s">
        <v>31</v>
      </c>
      <c r="C6" s="67" t="s">
        <v>166</v>
      </c>
      <c r="D6" s="67">
        <v>31</v>
      </c>
      <c r="E6" s="68">
        <v>44375</v>
      </c>
      <c r="F6" s="68" t="e">
        <f xml:space="preserve"> WORKDAY(G7-1, -1,#REF!)</f>
        <v>#REF!</v>
      </c>
      <c r="G6" s="68">
        <v>44197</v>
      </c>
      <c r="H6" s="68">
        <v>44228</v>
      </c>
      <c r="I6" s="1"/>
      <c r="J6"/>
      <c r="K6" s="48"/>
      <c r="L6" s="47"/>
      <c r="M6" s="47"/>
      <c r="N6" s="47"/>
      <c r="O6" s="47"/>
      <c r="P6" s="47"/>
    </row>
    <row r="7" spans="1:16" hidden="1" x14ac:dyDescent="0.35">
      <c r="A7" s="1"/>
      <c r="B7" s="67" t="s">
        <v>31</v>
      </c>
      <c r="C7" s="67" t="s">
        <v>165</v>
      </c>
      <c r="D7" s="67">
        <v>28</v>
      </c>
      <c r="E7" s="68">
        <v>44375</v>
      </c>
      <c r="F7" s="68" t="e">
        <f xml:space="preserve"> WORKDAY(G8-1, -1,#REF!)</f>
        <v>#REF!</v>
      </c>
      <c r="G7" s="68">
        <f>H6</f>
        <v>44228</v>
      </c>
      <c r="H7" s="68">
        <f>EDATE(H6, 1)</f>
        <v>44256</v>
      </c>
      <c r="I7" s="1"/>
      <c r="J7"/>
      <c r="K7" s="48"/>
      <c r="L7" s="47"/>
      <c r="M7" s="47"/>
      <c r="N7" s="47"/>
      <c r="O7" s="47"/>
      <c r="P7" s="47"/>
    </row>
    <row r="8" spans="1:16" hidden="1" x14ac:dyDescent="0.35">
      <c r="A8" s="1"/>
      <c r="B8" s="67" t="s">
        <v>31</v>
      </c>
      <c r="C8" s="67" t="s">
        <v>164</v>
      </c>
      <c r="D8" s="67">
        <v>31</v>
      </c>
      <c r="E8" s="68">
        <v>44375</v>
      </c>
      <c r="F8" s="68" t="e">
        <f xml:space="preserve"> WORKDAY(G9-1, -1,#REF!)</f>
        <v>#REF!</v>
      </c>
      <c r="G8" s="68">
        <f t="shared" ref="G8:G24" si="0">H7</f>
        <v>44256</v>
      </c>
      <c r="H8" s="68">
        <f t="shared" ref="H8:H43" si="1">EDATE(H7, 1)</f>
        <v>44287</v>
      </c>
      <c r="I8" s="1"/>
      <c r="J8"/>
      <c r="K8" s="48"/>
      <c r="L8" s="47"/>
      <c r="M8" s="47"/>
      <c r="N8" s="47"/>
      <c r="O8" s="47"/>
      <c r="P8" s="47"/>
    </row>
    <row r="9" spans="1:16" hidden="1" x14ac:dyDescent="0.35">
      <c r="A9" s="1"/>
      <c r="B9" s="67" t="s">
        <v>31</v>
      </c>
      <c r="C9" s="67" t="s">
        <v>163</v>
      </c>
      <c r="D9" s="67">
        <v>30</v>
      </c>
      <c r="E9" s="68">
        <v>44375</v>
      </c>
      <c r="F9" s="68" t="e">
        <f xml:space="preserve"> WORKDAY(G10-1, -1,#REF!)</f>
        <v>#REF!</v>
      </c>
      <c r="G9" s="68">
        <f t="shared" si="0"/>
        <v>44287</v>
      </c>
      <c r="H9" s="68">
        <f t="shared" si="1"/>
        <v>44317</v>
      </c>
      <c r="I9" s="1"/>
      <c r="J9"/>
      <c r="K9" s="48"/>
      <c r="L9" s="47"/>
      <c r="M9" s="47"/>
      <c r="N9" s="47"/>
      <c r="O9" s="47"/>
      <c r="P9" s="47"/>
    </row>
    <row r="10" spans="1:16" hidden="1" x14ac:dyDescent="0.35">
      <c r="A10" s="1"/>
      <c r="B10" s="67" t="s">
        <v>31</v>
      </c>
      <c r="C10" s="67" t="s">
        <v>162</v>
      </c>
      <c r="D10" s="67">
        <v>31</v>
      </c>
      <c r="E10" s="68">
        <v>44375</v>
      </c>
      <c r="F10" s="68" t="e">
        <f xml:space="preserve"> WORKDAY(G11-1, -1,#REF!)</f>
        <v>#REF!</v>
      </c>
      <c r="G10" s="68">
        <f t="shared" si="0"/>
        <v>44317</v>
      </c>
      <c r="H10" s="68">
        <f t="shared" si="1"/>
        <v>44348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5">
      <c r="A11" s="1"/>
      <c r="B11" s="67" t="s">
        <v>31</v>
      </c>
      <c r="C11" s="67" t="s">
        <v>161</v>
      </c>
      <c r="D11" s="67">
        <v>30</v>
      </c>
      <c r="E11" s="68">
        <v>44375</v>
      </c>
      <c r="F11" s="68" t="e">
        <f xml:space="preserve"> WORKDAY(G12-1, -1,#REF!)</f>
        <v>#REF!</v>
      </c>
      <c r="G11" s="68">
        <f t="shared" si="0"/>
        <v>44348</v>
      </c>
      <c r="H11" s="68">
        <f t="shared" si="1"/>
        <v>44378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5">
      <c r="A12" s="1"/>
      <c r="B12" s="67" t="s">
        <v>31</v>
      </c>
      <c r="C12" s="67" t="s">
        <v>160</v>
      </c>
      <c r="D12" s="67">
        <v>31</v>
      </c>
      <c r="E12" s="68">
        <v>44375</v>
      </c>
      <c r="F12" s="68" t="e">
        <f xml:space="preserve"> WORKDAY(G13-1, -1,#REF!)</f>
        <v>#REF!</v>
      </c>
      <c r="G12" s="68">
        <f t="shared" si="0"/>
        <v>44378</v>
      </c>
      <c r="H12" s="68">
        <f t="shared" si="1"/>
        <v>44409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5">
      <c r="A13" s="1"/>
      <c r="B13" s="67" t="s">
        <v>31</v>
      </c>
      <c r="C13" s="67" t="s">
        <v>159</v>
      </c>
      <c r="D13" s="67">
        <v>31</v>
      </c>
      <c r="E13" s="68">
        <v>44375</v>
      </c>
      <c r="F13" s="68" t="e">
        <f xml:space="preserve"> WORKDAY(G14-1, -1,#REF!)</f>
        <v>#REF!</v>
      </c>
      <c r="G13" s="68">
        <f t="shared" si="0"/>
        <v>44409</v>
      </c>
      <c r="H13" s="68">
        <f t="shared" si="1"/>
        <v>44440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5">
      <c r="A14" s="1"/>
      <c r="B14" s="67" t="s">
        <v>31</v>
      </c>
      <c r="C14" s="67" t="s">
        <v>158</v>
      </c>
      <c r="D14" s="67">
        <v>30</v>
      </c>
      <c r="E14" s="68">
        <v>44375</v>
      </c>
      <c r="F14" s="68" t="e">
        <f xml:space="preserve"> WORKDAY(G15-1, -1,#REF!)</f>
        <v>#REF!</v>
      </c>
      <c r="G14" s="68">
        <f t="shared" si="0"/>
        <v>44440</v>
      </c>
      <c r="H14" s="68">
        <f t="shared" si="1"/>
        <v>44470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5">
      <c r="A15" s="1"/>
      <c r="B15" s="67" t="s">
        <v>31</v>
      </c>
      <c r="C15" s="67" t="s">
        <v>157</v>
      </c>
      <c r="D15" s="67">
        <v>31</v>
      </c>
      <c r="E15" s="68">
        <v>44375</v>
      </c>
      <c r="F15" s="68" t="e">
        <f xml:space="preserve"> WORKDAY(G16-1, -1,#REF!)</f>
        <v>#REF!</v>
      </c>
      <c r="G15" s="68">
        <f t="shared" si="0"/>
        <v>44470</v>
      </c>
      <c r="H15" s="68">
        <f t="shared" si="1"/>
        <v>44501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5">
      <c r="A16" s="1"/>
      <c r="B16" s="67" t="s">
        <v>31</v>
      </c>
      <c r="C16" s="67" t="s">
        <v>156</v>
      </c>
      <c r="D16" s="67">
        <v>30</v>
      </c>
      <c r="E16" s="68">
        <v>44375</v>
      </c>
      <c r="F16" s="68" t="e">
        <f xml:space="preserve"> WORKDAY(G17-1, -1,#REF!)</f>
        <v>#REF!</v>
      </c>
      <c r="G16" s="68">
        <f t="shared" si="0"/>
        <v>44501</v>
      </c>
      <c r="H16" s="68">
        <f t="shared" si="1"/>
        <v>44531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5">
      <c r="A17" s="1"/>
      <c r="B17" s="37" t="s">
        <v>31</v>
      </c>
      <c r="C17" s="37" t="s">
        <v>155</v>
      </c>
      <c r="D17" s="37">
        <v>31</v>
      </c>
      <c r="E17" s="44" t="e">
        <f xml:space="preserve"> WORKDAY(F11, 1,#REF!)</f>
        <v>#REF!</v>
      </c>
      <c r="F17" s="44" t="e">
        <f xml:space="preserve"> WORKDAY(G18-1, -1,#REF!)</f>
        <v>#REF!</v>
      </c>
      <c r="G17" s="44">
        <f t="shared" si="0"/>
        <v>44531</v>
      </c>
      <c r="H17" s="44">
        <f t="shared" si="1"/>
        <v>44562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5">
      <c r="A18" s="1"/>
      <c r="B18" s="37" t="s">
        <v>31</v>
      </c>
      <c r="C18" s="37" t="s">
        <v>154</v>
      </c>
      <c r="D18" s="37">
        <v>31</v>
      </c>
      <c r="E18" s="44" t="e">
        <f xml:space="preserve"> WORKDAY(F12, 1,#REF!)</f>
        <v>#REF!</v>
      </c>
      <c r="F18" s="44" t="e">
        <f xml:space="preserve"> WORKDAY(G19-1, -1,#REF!)</f>
        <v>#REF!</v>
      </c>
      <c r="G18" s="44">
        <f t="shared" si="0"/>
        <v>44562</v>
      </c>
      <c r="H18" s="44">
        <f t="shared" si="1"/>
        <v>44593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5">
      <c r="A19" s="1"/>
      <c r="B19" s="37" t="s">
        <v>31</v>
      </c>
      <c r="C19" s="37" t="s">
        <v>153</v>
      </c>
      <c r="D19" s="37">
        <v>28</v>
      </c>
      <c r="E19" s="44" t="e">
        <f xml:space="preserve"> WORKDAY(F13, 1,#REF!)</f>
        <v>#REF!</v>
      </c>
      <c r="F19" s="44" t="e">
        <f xml:space="preserve"> WORKDAY(G20-1, -1,#REF!)</f>
        <v>#REF!</v>
      </c>
      <c r="G19" s="44">
        <f t="shared" si="0"/>
        <v>44593</v>
      </c>
      <c r="H19" s="44">
        <f t="shared" si="1"/>
        <v>44621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5">
      <c r="A20" s="1"/>
      <c r="B20" s="37" t="s">
        <v>31</v>
      </c>
      <c r="C20" s="37" t="s">
        <v>152</v>
      </c>
      <c r="D20" s="37">
        <v>31</v>
      </c>
      <c r="E20" s="44" t="e">
        <f xml:space="preserve"> WORKDAY(F14, 1,#REF!)</f>
        <v>#REF!</v>
      </c>
      <c r="F20" s="44" t="e">
        <f xml:space="preserve"> WORKDAY(G21-1, -1,#REF!)</f>
        <v>#REF!</v>
      </c>
      <c r="G20" s="44">
        <f t="shared" si="0"/>
        <v>44621</v>
      </c>
      <c r="H20" s="44">
        <f t="shared" si="1"/>
        <v>44652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5">
      <c r="A21" s="1"/>
      <c r="B21" s="37" t="s">
        <v>31</v>
      </c>
      <c r="C21" s="37" t="s">
        <v>151</v>
      </c>
      <c r="D21" s="37">
        <v>30</v>
      </c>
      <c r="E21" s="44" t="e">
        <f xml:space="preserve"> WORKDAY(F15, 1,#REF!)</f>
        <v>#REF!</v>
      </c>
      <c r="F21" s="44" t="e">
        <f xml:space="preserve"> WORKDAY(G22-1, -1,#REF!)</f>
        <v>#REF!</v>
      </c>
      <c r="G21" s="44">
        <f t="shared" si="0"/>
        <v>44652</v>
      </c>
      <c r="H21" s="44">
        <f t="shared" si="1"/>
        <v>44682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5">
      <c r="A22" s="1"/>
      <c r="B22" s="37" t="s">
        <v>31</v>
      </c>
      <c r="C22" s="37" t="s">
        <v>150</v>
      </c>
      <c r="D22" s="37">
        <v>31</v>
      </c>
      <c r="E22" s="44" t="e">
        <f xml:space="preserve"> WORKDAY(F16, 1,#REF!)</f>
        <v>#REF!</v>
      </c>
      <c r="F22" s="44" t="e">
        <f xml:space="preserve"> WORKDAY(G23-1, -1,#REF!)</f>
        <v>#REF!</v>
      </c>
      <c r="G22" s="44">
        <f t="shared" si="0"/>
        <v>44682</v>
      </c>
      <c r="H22" s="44">
        <f t="shared" si="1"/>
        <v>44713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5">
      <c r="A23" s="1"/>
      <c r="B23" s="37" t="s">
        <v>31</v>
      </c>
      <c r="C23" s="37" t="s">
        <v>149</v>
      </c>
      <c r="D23" s="37">
        <v>30</v>
      </c>
      <c r="E23" s="44" t="e">
        <f xml:space="preserve"> WORKDAY(F17, 1,#REF!)</f>
        <v>#REF!</v>
      </c>
      <c r="F23" s="44" t="e">
        <f xml:space="preserve"> WORKDAY(G24-1, -1,#REF!)</f>
        <v>#REF!</v>
      </c>
      <c r="G23" s="44">
        <f t="shared" si="0"/>
        <v>44713</v>
      </c>
      <c r="H23" s="44">
        <f t="shared" si="1"/>
        <v>44743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5">
      <c r="B24" s="37" t="str">
        <f>'Physical Futures'!B48</f>
        <v>Month</v>
      </c>
      <c r="C24" s="37" t="str">
        <f>'Physical Futures'!C48</f>
        <v xml:space="preserve"> July 2022</v>
      </c>
      <c r="D24" s="37">
        <f>H24-G24</f>
        <v>31</v>
      </c>
      <c r="E24" s="44" t="e">
        <f xml:space="preserve"> WORKDAY(F18, 1,#REF!)</f>
        <v>#REF!</v>
      </c>
      <c r="F24" s="44" t="e">
        <f xml:space="preserve"> WORKDAY(G25-1, -1,#REF!)</f>
        <v>#REF!</v>
      </c>
      <c r="G24" s="44">
        <f t="shared" si="0"/>
        <v>44743</v>
      </c>
      <c r="H24" s="44">
        <f t="shared" si="1"/>
        <v>44774</v>
      </c>
      <c r="K24" s="46"/>
      <c r="L24" s="45"/>
      <c r="M24" s="45"/>
      <c r="N24" s="45"/>
      <c r="O24" s="45"/>
      <c r="P24" s="45"/>
    </row>
    <row r="25" spans="1:16" s="1" customFormat="1" hidden="1" x14ac:dyDescent="0.35">
      <c r="B25" s="51" t="str">
        <f>'Physical Futures'!B49</f>
        <v>Month</v>
      </c>
      <c r="C25" s="51" t="str">
        <f>'Physical Futures'!C49</f>
        <v xml:space="preserve"> August 2022</v>
      </c>
      <c r="D25" s="51">
        <f t="shared" ref="D25:D33" si="2">H25-G25</f>
        <v>31</v>
      </c>
      <c r="E25" s="52" t="e">
        <f xml:space="preserve"> WORKDAY(F19, 1,#REF!)</f>
        <v>#REF!</v>
      </c>
      <c r="F25" s="52" t="e">
        <f xml:space="preserve"> WORKDAY(G26-1, -1,#REF!)</f>
        <v>#REF!</v>
      </c>
      <c r="G25" s="52">
        <f t="shared" ref="G25:G33" si="3">H24</f>
        <v>44774</v>
      </c>
      <c r="H25" s="52">
        <f t="shared" ref="H25:H33" si="4">EDATE(H24, 1)</f>
        <v>44805</v>
      </c>
      <c r="K25" s="46"/>
      <c r="L25" s="45"/>
      <c r="M25" s="45"/>
      <c r="N25" s="45"/>
      <c r="O25" s="45"/>
      <c r="P25" s="45"/>
    </row>
    <row r="26" spans="1:16" s="1" customFormat="1" hidden="1" x14ac:dyDescent="0.35">
      <c r="B26" s="51" t="str">
        <f>'Physical Futures'!B50</f>
        <v>Month</v>
      </c>
      <c r="C26" s="51" t="str">
        <f>'Physical Futures'!C50</f>
        <v xml:space="preserve"> September 2022</v>
      </c>
      <c r="D26" s="51">
        <f t="shared" si="2"/>
        <v>30</v>
      </c>
      <c r="E26" s="52" t="e">
        <f xml:space="preserve"> WORKDAY(F20, 1,#REF!)</f>
        <v>#REF!</v>
      </c>
      <c r="F26" s="52" t="e">
        <f xml:space="preserve"> WORKDAY(G27-1, -1,#REF!)</f>
        <v>#REF!</v>
      </c>
      <c r="G26" s="52">
        <f t="shared" si="3"/>
        <v>44805</v>
      </c>
      <c r="H26" s="52">
        <f t="shared" si="4"/>
        <v>44835</v>
      </c>
      <c r="K26" s="46"/>
      <c r="L26" s="45"/>
      <c r="M26" s="45"/>
      <c r="N26" s="45"/>
      <c r="O26" s="45"/>
      <c r="P26" s="45"/>
    </row>
    <row r="27" spans="1:16" s="1" customFormat="1" hidden="1" x14ac:dyDescent="0.35">
      <c r="B27" s="51" t="str">
        <f>'Physical Futures'!B51</f>
        <v>Month</v>
      </c>
      <c r="C27" s="51" t="str">
        <f>'Physical Futures'!C51</f>
        <v xml:space="preserve"> October 2022</v>
      </c>
      <c r="D27" s="51">
        <f t="shared" si="2"/>
        <v>31</v>
      </c>
      <c r="E27" s="52" t="e">
        <f xml:space="preserve"> WORKDAY(F21, 1,#REF!)</f>
        <v>#REF!</v>
      </c>
      <c r="F27" s="52" t="e">
        <f xml:space="preserve"> WORKDAY(G28-1, -1,#REF!)</f>
        <v>#REF!</v>
      </c>
      <c r="G27" s="52">
        <f t="shared" si="3"/>
        <v>44835</v>
      </c>
      <c r="H27" s="52">
        <f t="shared" si="4"/>
        <v>44866</v>
      </c>
      <c r="K27" s="46"/>
      <c r="L27" s="45"/>
      <c r="M27" s="45"/>
      <c r="N27" s="45"/>
      <c r="O27" s="45"/>
      <c r="P27" s="45"/>
    </row>
    <row r="28" spans="1:16" s="1" customFormat="1" hidden="1" x14ac:dyDescent="0.35">
      <c r="B28" s="51" t="str">
        <f>'Physical Futures'!B52</f>
        <v>Month</v>
      </c>
      <c r="C28" s="51" t="str">
        <f>'Physical Futures'!C52</f>
        <v xml:space="preserve"> November 2022</v>
      </c>
      <c r="D28" s="51">
        <f t="shared" si="2"/>
        <v>30</v>
      </c>
      <c r="E28" s="52" t="e">
        <f xml:space="preserve"> WORKDAY(F22, 1,#REF!)</f>
        <v>#REF!</v>
      </c>
      <c r="F28" s="52" t="e">
        <f xml:space="preserve"> WORKDAY(G29-1, -1,#REF!)</f>
        <v>#REF!</v>
      </c>
      <c r="G28" s="52">
        <f t="shared" si="3"/>
        <v>44866</v>
      </c>
      <c r="H28" s="52">
        <f t="shared" si="4"/>
        <v>44896</v>
      </c>
      <c r="K28" s="46"/>
      <c r="L28" s="45"/>
      <c r="M28" s="45"/>
      <c r="N28" s="45"/>
      <c r="O28" s="45"/>
      <c r="P28" s="45"/>
    </row>
    <row r="29" spans="1:16" s="1" customFormat="1" x14ac:dyDescent="0.35">
      <c r="B29" s="70" t="str">
        <f>'Physical Futures'!B53</f>
        <v>Month</v>
      </c>
      <c r="C29" s="70" t="str">
        <f>'Physical Futures'!C53</f>
        <v xml:space="preserve"> December 2022</v>
      </c>
      <c r="D29" s="70">
        <f t="shared" si="2"/>
        <v>31</v>
      </c>
      <c r="E29" s="71" t="e">
        <f xml:space="preserve"> WORKDAY(F23, 1,#REF!)</f>
        <v>#REF!</v>
      </c>
      <c r="F29" s="71" t="e">
        <f xml:space="preserve"> WORKDAY(G30-1, -1,#REF!)</f>
        <v>#REF!</v>
      </c>
      <c r="G29" s="71">
        <f t="shared" si="3"/>
        <v>44896</v>
      </c>
      <c r="H29" s="71">
        <f t="shared" si="4"/>
        <v>44927</v>
      </c>
      <c r="K29" s="46"/>
      <c r="L29" s="45"/>
      <c r="M29" s="45"/>
      <c r="N29" s="45"/>
      <c r="O29" s="45"/>
      <c r="P29" s="45"/>
    </row>
    <row r="30" spans="1:16" s="1" customFormat="1" x14ac:dyDescent="0.35">
      <c r="B30" s="70" t="str">
        <f>'Physical Futures'!B54</f>
        <v>Month</v>
      </c>
      <c r="C30" s="70" t="str">
        <f>'Physical Futures'!C54</f>
        <v xml:space="preserve"> January 2023</v>
      </c>
      <c r="D30" s="70">
        <f t="shared" si="2"/>
        <v>31</v>
      </c>
      <c r="E30" s="71" t="e">
        <f xml:space="preserve"> WORKDAY(F24, 1,#REF!)</f>
        <v>#REF!</v>
      </c>
      <c r="F30" s="71" t="e">
        <f xml:space="preserve"> WORKDAY(G31-1, -1,#REF!)</f>
        <v>#REF!</v>
      </c>
      <c r="G30" s="71">
        <f t="shared" si="3"/>
        <v>44927</v>
      </c>
      <c r="H30" s="71">
        <f t="shared" si="4"/>
        <v>44958</v>
      </c>
      <c r="K30" s="46"/>
      <c r="L30" s="45"/>
      <c r="M30" s="45"/>
      <c r="N30" s="45"/>
      <c r="O30" s="45"/>
      <c r="P30" s="45"/>
    </row>
    <row r="31" spans="1:16" s="1" customFormat="1" x14ac:dyDescent="0.35">
      <c r="B31" s="70" t="str">
        <f>'Physical Futures'!B55</f>
        <v>Month</v>
      </c>
      <c r="C31" s="70" t="str">
        <f>'Physical Futures'!C55</f>
        <v xml:space="preserve"> February 2023</v>
      </c>
      <c r="D31" s="70">
        <f t="shared" si="2"/>
        <v>28</v>
      </c>
      <c r="E31" s="71" t="e">
        <f xml:space="preserve"> WORKDAY(F25, 1,#REF!)</f>
        <v>#REF!</v>
      </c>
      <c r="F31" s="71" t="e">
        <f xml:space="preserve"> WORKDAY(G32-1, -1,#REF!)</f>
        <v>#REF!</v>
      </c>
      <c r="G31" s="71">
        <f t="shared" si="3"/>
        <v>44958</v>
      </c>
      <c r="H31" s="71">
        <f t="shared" si="4"/>
        <v>44986</v>
      </c>
      <c r="K31" s="46"/>
      <c r="L31" s="45"/>
      <c r="M31" s="45"/>
      <c r="N31" s="45"/>
      <c r="O31" s="45"/>
      <c r="P31" s="45"/>
    </row>
    <row r="32" spans="1:16" s="1" customFormat="1" x14ac:dyDescent="0.35">
      <c r="B32" s="70" t="str">
        <f>'Physical Futures'!B56</f>
        <v>Month</v>
      </c>
      <c r="C32" s="70" t="str">
        <f>'Physical Futures'!C56</f>
        <v xml:space="preserve"> March 2023</v>
      </c>
      <c r="D32" s="70">
        <f t="shared" si="2"/>
        <v>31</v>
      </c>
      <c r="E32" s="71" t="e">
        <f xml:space="preserve"> WORKDAY(F26, 1,#REF!)</f>
        <v>#REF!</v>
      </c>
      <c r="F32" s="71" t="e">
        <f xml:space="preserve"> WORKDAY(G33-1, -1,#REF!)</f>
        <v>#REF!</v>
      </c>
      <c r="G32" s="71">
        <f t="shared" si="3"/>
        <v>44986</v>
      </c>
      <c r="H32" s="71">
        <f t="shared" si="4"/>
        <v>45017</v>
      </c>
      <c r="K32" s="46"/>
      <c r="L32" s="45"/>
      <c r="M32" s="45"/>
      <c r="N32" s="45"/>
      <c r="O32" s="45"/>
      <c r="P32" s="45"/>
    </row>
    <row r="33" spans="1:16" s="1" customFormat="1" x14ac:dyDescent="0.35">
      <c r="B33" s="70" t="str">
        <f>'Physical Futures'!B57</f>
        <v>Month</v>
      </c>
      <c r="C33" s="70" t="str">
        <f>'Physical Futures'!C57</f>
        <v xml:space="preserve"> April 2023</v>
      </c>
      <c r="D33" s="70">
        <f t="shared" si="2"/>
        <v>30</v>
      </c>
      <c r="E33" s="71" t="e">
        <f xml:space="preserve"> WORKDAY(F27, 1,#REF!)</f>
        <v>#REF!</v>
      </c>
      <c r="F33" s="71" t="e">
        <f xml:space="preserve"> WORKDAY(G34-1, -1,#REF!)</f>
        <v>#REF!</v>
      </c>
      <c r="G33" s="71">
        <f t="shared" si="3"/>
        <v>45017</v>
      </c>
      <c r="H33" s="71">
        <f t="shared" si="4"/>
        <v>45047</v>
      </c>
      <c r="K33" s="46"/>
      <c r="L33" s="45"/>
      <c r="M33" s="45"/>
      <c r="N33" s="45"/>
      <c r="O33" s="45"/>
      <c r="P33" s="45"/>
    </row>
    <row r="34" spans="1:16" s="1" customFormat="1" x14ac:dyDescent="0.35">
      <c r="B34" s="70" t="s">
        <v>31</v>
      </c>
      <c r="C34" s="70" t="s">
        <v>219</v>
      </c>
      <c r="D34" s="70">
        <v>29</v>
      </c>
      <c r="E34" s="71" t="e">
        <f xml:space="preserve"> WORKDAY(F28, 1,#REF!)</f>
        <v>#REF!</v>
      </c>
      <c r="F34" s="71" t="e">
        <f xml:space="preserve"> WORKDAY(G35-1, -1,#REF!)</f>
        <v>#REF!</v>
      </c>
      <c r="G34" s="71">
        <f t="shared" ref="G34:G36" si="5">H33</f>
        <v>45047</v>
      </c>
      <c r="H34" s="71">
        <f t="shared" si="1"/>
        <v>45078</v>
      </c>
      <c r="K34" s="46"/>
      <c r="L34" s="45"/>
      <c r="M34" s="45"/>
      <c r="N34" s="45"/>
      <c r="O34" s="45"/>
      <c r="P34" s="45"/>
    </row>
    <row r="35" spans="1:16" x14ac:dyDescent="0.35">
      <c r="B35" s="37" t="s">
        <v>31</v>
      </c>
      <c r="C35" s="37" t="s">
        <v>220</v>
      </c>
      <c r="D35" s="37">
        <v>28</v>
      </c>
      <c r="E35" s="44" t="e">
        <f xml:space="preserve"> WORKDAY(F29, 1,#REF!)</f>
        <v>#REF!</v>
      </c>
      <c r="F35" s="44" t="e">
        <f xml:space="preserve"> WORKDAY(G36-1, -1,#REF!)</f>
        <v>#REF!</v>
      </c>
      <c r="G35" s="44">
        <f t="shared" si="5"/>
        <v>45078</v>
      </c>
      <c r="H35" s="44">
        <f t="shared" si="1"/>
        <v>45108</v>
      </c>
      <c r="I35" s="42"/>
    </row>
    <row r="36" spans="1:16" x14ac:dyDescent="0.35">
      <c r="B36" s="37" t="str">
        <f>'Physical Futures'!B60</f>
        <v>Month</v>
      </c>
      <c r="C36" s="37" t="str">
        <f>'Physical Futures'!C60</f>
        <v xml:space="preserve"> July 2023</v>
      </c>
      <c r="D36" s="37">
        <f>H36-G36</f>
        <v>31</v>
      </c>
      <c r="E36" s="44" t="e">
        <f xml:space="preserve"> WORKDAY(F30, 1,#REF!)</f>
        <v>#REF!</v>
      </c>
      <c r="F36" s="44" t="e">
        <f xml:space="preserve"> WORKDAY(G37-1, -1,#REF!)</f>
        <v>#REF!</v>
      </c>
      <c r="G36" s="44">
        <f t="shared" si="5"/>
        <v>45108</v>
      </c>
      <c r="H36" s="44">
        <f t="shared" si="1"/>
        <v>45139</v>
      </c>
      <c r="I36" s="42"/>
    </row>
    <row r="37" spans="1:16" x14ac:dyDescent="0.35">
      <c r="B37" s="37" t="str">
        <f>'Physical Futures'!B61</f>
        <v>Month</v>
      </c>
      <c r="C37" s="37" t="str">
        <f>'Physical Futures'!C61</f>
        <v xml:space="preserve"> August 2023</v>
      </c>
      <c r="D37" s="37">
        <f t="shared" ref="D37:D41" si="6">H37-G37</f>
        <v>31</v>
      </c>
      <c r="E37" s="44" t="e">
        <f xml:space="preserve"> WORKDAY(F31, 1,#REF!)</f>
        <v>#REF!</v>
      </c>
      <c r="F37" s="44" t="e">
        <f xml:space="preserve"> WORKDAY(G38-1, -1,#REF!)</f>
        <v>#REF!</v>
      </c>
      <c r="G37" s="44">
        <f>H36</f>
        <v>45139</v>
      </c>
      <c r="H37" s="44">
        <f>EDATE(H36, 1)</f>
        <v>45170</v>
      </c>
      <c r="I37" s="42"/>
    </row>
    <row r="38" spans="1:16" x14ac:dyDescent="0.35">
      <c r="B38" s="37" t="str">
        <f>'Physical Futures'!B62</f>
        <v>Month</v>
      </c>
      <c r="C38" s="37" t="str">
        <f>'Physical Futures'!C62</f>
        <v xml:space="preserve"> September 2023</v>
      </c>
      <c r="D38" s="37">
        <f t="shared" si="6"/>
        <v>30</v>
      </c>
      <c r="E38" s="44" t="e">
        <f xml:space="preserve"> WORKDAY(F32, 1,#REF!)</f>
        <v>#REF!</v>
      </c>
      <c r="F38" s="44" t="e">
        <f xml:space="preserve"> WORKDAY(G39-1, -1,#REF!)</f>
        <v>#REF!</v>
      </c>
      <c r="G38" s="44">
        <f>H37</f>
        <v>45170</v>
      </c>
      <c r="H38" s="44">
        <f>EDATE(H37, 1)</f>
        <v>45200</v>
      </c>
      <c r="I38" s="42"/>
    </row>
    <row r="39" spans="1:16" x14ac:dyDescent="0.35">
      <c r="B39" s="37" t="str">
        <f>'Physical Futures'!B63</f>
        <v>Month</v>
      </c>
      <c r="C39" s="37" t="str">
        <f>'Physical Futures'!C63</f>
        <v xml:space="preserve"> October 2023</v>
      </c>
      <c r="D39" s="37">
        <f t="shared" si="6"/>
        <v>31</v>
      </c>
      <c r="E39" s="44" t="e">
        <f xml:space="preserve"> WORKDAY(F33, 1,#REF!)</f>
        <v>#REF!</v>
      </c>
      <c r="F39" s="44" t="e">
        <f xml:space="preserve"> WORKDAY(G40-1, -1,#REF!)</f>
        <v>#REF!</v>
      </c>
      <c r="G39" s="44">
        <f>H38</f>
        <v>45200</v>
      </c>
      <c r="H39" s="44">
        <f>EDATE(H38, 1)</f>
        <v>45231</v>
      </c>
      <c r="I39" s="42"/>
    </row>
    <row r="40" spans="1:16" x14ac:dyDescent="0.35">
      <c r="B40" s="37" t="str">
        <f>'Physical Futures'!B64</f>
        <v>Month</v>
      </c>
      <c r="C40" s="37" t="str">
        <f>'Physical Futures'!C64</f>
        <v xml:space="preserve"> November 2023</v>
      </c>
      <c r="D40" s="37">
        <f t="shared" si="6"/>
        <v>30</v>
      </c>
      <c r="E40" s="44" t="e">
        <f xml:space="preserve"> WORKDAY(F34, 1,#REF!)</f>
        <v>#REF!</v>
      </c>
      <c r="F40" s="44" t="e">
        <f xml:space="preserve"> WORKDAY(G41-1, -1,#REF!)</f>
        <v>#REF!</v>
      </c>
      <c r="G40" s="44">
        <f>H39</f>
        <v>45231</v>
      </c>
      <c r="H40" s="44">
        <f>EDATE(H39, 1)</f>
        <v>45261</v>
      </c>
      <c r="I40" s="42"/>
    </row>
    <row r="41" spans="1:16" x14ac:dyDescent="0.35">
      <c r="B41" s="37" t="str">
        <f>'Physical Futures'!B65</f>
        <v>Month</v>
      </c>
      <c r="C41" s="37" t="str">
        <f>'Physical Futures'!C65</f>
        <v xml:space="preserve"> December 2023</v>
      </c>
      <c r="D41" s="37">
        <f t="shared" si="6"/>
        <v>31</v>
      </c>
      <c r="E41" s="44" t="e">
        <f xml:space="preserve"> WORKDAY(F35, 1,#REF!)</f>
        <v>#REF!</v>
      </c>
      <c r="F41" s="44" t="e">
        <f xml:space="preserve"> WORKDAY(G42-1, -1,#REF!)</f>
        <v>#REF!</v>
      </c>
      <c r="G41" s="44">
        <f>H40</f>
        <v>45261</v>
      </c>
      <c r="H41" s="44">
        <f>EDATE(H40, 1)</f>
        <v>45292</v>
      </c>
      <c r="I41" s="42"/>
    </row>
    <row r="42" spans="1:16" x14ac:dyDescent="0.35">
      <c r="A42" s="1"/>
      <c r="B42" s="51" t="str">
        <f>'Physical Futures'!B66</f>
        <v>Month</v>
      </c>
      <c r="C42" s="51" t="str">
        <f>'Physical Futures'!C66</f>
        <v xml:space="preserve"> January 2024</v>
      </c>
      <c r="D42" s="51">
        <f t="shared" ref="D42" si="7">H42-G42</f>
        <v>31</v>
      </c>
      <c r="E42" s="52" t="e">
        <f xml:space="preserve"> WORKDAY(F36, 1,#REF!)</f>
        <v>#REF!</v>
      </c>
      <c r="F42" s="52" t="e">
        <f xml:space="preserve"> WORKDAY(G43-1, -1,#REF!)</f>
        <v>#REF!</v>
      </c>
      <c r="G42" s="52">
        <f t="shared" ref="G42" si="8">H41</f>
        <v>45292</v>
      </c>
      <c r="H42" s="52">
        <f t="shared" si="1"/>
        <v>45323</v>
      </c>
    </row>
    <row r="43" spans="1:16" x14ac:dyDescent="0.35">
      <c r="A43" s="1"/>
      <c r="B43" s="51" t="str">
        <f>'Physical Futures'!B67</f>
        <v>Month</v>
      </c>
      <c r="C43" s="51" t="str">
        <f>'Physical Futures'!C67</f>
        <v xml:space="preserve"> February 2024</v>
      </c>
      <c r="D43" s="51">
        <f t="shared" ref="D43:D44" si="9">H43-G43</f>
        <v>29</v>
      </c>
      <c r="E43" s="52" t="e">
        <f xml:space="preserve"> WORKDAY(F37, 1,#REF!)</f>
        <v>#REF!</v>
      </c>
      <c r="F43" s="52" t="e">
        <f xml:space="preserve"> WORKDAY(G44-1, -1,#REF!)</f>
        <v>#REF!</v>
      </c>
      <c r="G43" s="52">
        <f t="shared" ref="G43" si="10">H42</f>
        <v>45323</v>
      </c>
      <c r="H43" s="52">
        <f t="shared" si="1"/>
        <v>45352</v>
      </c>
    </row>
    <row r="44" spans="1:16" x14ac:dyDescent="0.35">
      <c r="A44" s="1"/>
      <c r="B44" s="51" t="str">
        <f>'Physical Futures'!B68</f>
        <v>Month</v>
      </c>
      <c r="C44" s="51" t="str">
        <f>'Physical Futures'!C68</f>
        <v xml:space="preserve"> March 2024</v>
      </c>
      <c r="D44" s="51">
        <f t="shared" si="9"/>
        <v>31</v>
      </c>
      <c r="E44" s="52" t="e">
        <f xml:space="preserve"> WORKDAY(F38, 1,#REF!)</f>
        <v>#REF!</v>
      </c>
      <c r="F44" s="52" t="e">
        <f xml:space="preserve"> WORKDAY(G45-1, -1,#REF!)</f>
        <v>#REF!</v>
      </c>
      <c r="G44" s="52">
        <f>H43</f>
        <v>45352</v>
      </c>
      <c r="H44" s="52">
        <f>EDATE(H43, 1)</f>
        <v>45383</v>
      </c>
    </row>
    <row r="45" spans="1:16" x14ac:dyDescent="0.35">
      <c r="A45" s="1"/>
      <c r="B45" s="51" t="str">
        <f>'Physical Futures'!B69</f>
        <v>Month</v>
      </c>
      <c r="C45" s="51" t="str">
        <f>'Physical Futures'!C69</f>
        <v xml:space="preserve"> April 2024</v>
      </c>
      <c r="D45" s="51">
        <f t="shared" ref="D45" si="11">H45-G45</f>
        <v>30</v>
      </c>
      <c r="E45" s="52" t="e">
        <f xml:space="preserve"> WORKDAY(F39, 1,#REF!)</f>
        <v>#REF!</v>
      </c>
      <c r="F45" s="52" t="e">
        <f xml:space="preserve"> WORKDAY(G46-1, -1,#REF!)</f>
        <v>#REF!</v>
      </c>
      <c r="G45" s="52">
        <f>H44</f>
        <v>45383</v>
      </c>
      <c r="H45" s="52">
        <f>EDATE(H44, 1)</f>
        <v>45413</v>
      </c>
    </row>
    <row r="46" spans="1:16" x14ac:dyDescent="0.35">
      <c r="A46" s="1"/>
      <c r="B46" s="51" t="str">
        <f>'Physical Futures'!B70</f>
        <v>Month</v>
      </c>
      <c r="C46" s="51" t="str">
        <f>'Physical Futures'!C70</f>
        <v xml:space="preserve"> May 2024</v>
      </c>
      <c r="D46" s="51">
        <f>H46-G46</f>
        <v>31</v>
      </c>
      <c r="E46" s="52" t="e">
        <f xml:space="preserve"> WORKDAY(F40, 1,#REF!)</f>
        <v>#REF!</v>
      </c>
      <c r="F46" s="52" t="e">
        <f xml:space="preserve"> WORKDAY(G47-1, -1,#REF!)</f>
        <v>#REF!</v>
      </c>
      <c r="G46" s="52">
        <f>H45</f>
        <v>45413</v>
      </c>
      <c r="H46" s="52">
        <f>EDATE(H45, 1)</f>
        <v>45444</v>
      </c>
    </row>
    <row r="47" spans="1:16" x14ac:dyDescent="0.35">
      <c r="A47" s="1"/>
      <c r="B47" s="51" t="str">
        <f>'Physical Futures'!B71</f>
        <v>Month</v>
      </c>
      <c r="C47" s="51" t="str">
        <f>'Physical Futures'!C71</f>
        <v xml:space="preserve"> June 2024</v>
      </c>
      <c r="D47" s="51">
        <f t="shared" ref="D47:D55" si="12">H47-G47</f>
        <v>30</v>
      </c>
      <c r="E47" s="52" t="e">
        <f xml:space="preserve"> WORKDAY(F41, 1,#REF!)</f>
        <v>#REF!</v>
      </c>
      <c r="F47" s="52" t="e">
        <f xml:space="preserve"> WORKDAY(G48-1, -1,#REF!)</f>
        <v>#REF!</v>
      </c>
      <c r="G47" s="52">
        <f t="shared" ref="G47:G61" si="13">H46</f>
        <v>45444</v>
      </c>
      <c r="H47" s="52">
        <f t="shared" ref="H47:H55" si="14">EDATE(H46, 1)</f>
        <v>45474</v>
      </c>
    </row>
    <row r="48" spans="1:16" x14ac:dyDescent="0.35">
      <c r="A48" s="1"/>
      <c r="B48" s="51" t="str">
        <f>'Physical Futures'!B72</f>
        <v>Month</v>
      </c>
      <c r="C48" s="51" t="str">
        <f>'Physical Futures'!C72</f>
        <v xml:space="preserve"> July 2024</v>
      </c>
      <c r="D48" s="51">
        <f t="shared" si="12"/>
        <v>31</v>
      </c>
      <c r="E48" s="52" t="e">
        <f xml:space="preserve"> WORKDAY(F42, 1,#REF!)</f>
        <v>#REF!</v>
      </c>
      <c r="F48" s="52" t="e">
        <f xml:space="preserve"> WORKDAY(G49-1, -1,#REF!)</f>
        <v>#REF!</v>
      </c>
      <c r="G48" s="52">
        <f t="shared" si="13"/>
        <v>45474</v>
      </c>
      <c r="H48" s="52">
        <f t="shared" si="14"/>
        <v>45505</v>
      </c>
    </row>
    <row r="49" spans="1:16" x14ac:dyDescent="0.35">
      <c r="A49" s="1"/>
      <c r="B49" s="51" t="str">
        <f>'Physical Futures'!B73</f>
        <v>Month</v>
      </c>
      <c r="C49" s="51" t="str">
        <f>'Physical Futures'!C73</f>
        <v xml:space="preserve"> August 2024</v>
      </c>
      <c r="D49" s="51">
        <f t="shared" si="12"/>
        <v>31</v>
      </c>
      <c r="E49" s="52" t="e">
        <f xml:space="preserve"> WORKDAY(F43, 1,#REF!)</f>
        <v>#REF!</v>
      </c>
      <c r="F49" s="52" t="e">
        <f xml:space="preserve"> WORKDAY(G50-1, -1,#REF!)</f>
        <v>#REF!</v>
      </c>
      <c r="G49" s="52">
        <f t="shared" si="13"/>
        <v>45505</v>
      </c>
      <c r="H49" s="52">
        <f t="shared" si="14"/>
        <v>45536</v>
      </c>
    </row>
    <row r="50" spans="1:16" x14ac:dyDescent="0.35">
      <c r="A50" s="1"/>
      <c r="B50" s="51" t="str">
        <f>'Physical Futures'!B74</f>
        <v>Month</v>
      </c>
      <c r="C50" s="51" t="str">
        <f>'Physical Futures'!C74</f>
        <v xml:space="preserve"> September 2024</v>
      </c>
      <c r="D50" s="51">
        <f t="shared" si="12"/>
        <v>30</v>
      </c>
      <c r="E50" s="52" t="e">
        <f xml:space="preserve"> WORKDAY(F44, 1,#REF!)</f>
        <v>#REF!</v>
      </c>
      <c r="F50" s="52" t="e">
        <f xml:space="preserve"> WORKDAY(G51-1, -1,#REF!)</f>
        <v>#REF!</v>
      </c>
      <c r="G50" s="52">
        <f t="shared" si="13"/>
        <v>45536</v>
      </c>
      <c r="H50" s="52">
        <f t="shared" si="14"/>
        <v>45566</v>
      </c>
    </row>
    <row r="51" spans="1:16" x14ac:dyDescent="0.35">
      <c r="A51" s="1"/>
      <c r="B51" s="51" t="str">
        <f>'Physical Futures'!B75</f>
        <v>Month</v>
      </c>
      <c r="C51" s="51" t="str">
        <f>'Physical Futures'!C75</f>
        <v xml:space="preserve"> October 2024</v>
      </c>
      <c r="D51" s="51">
        <f t="shared" si="12"/>
        <v>31</v>
      </c>
      <c r="E51" s="52" t="e">
        <f xml:space="preserve"> WORKDAY(F45, 1,#REF!)</f>
        <v>#REF!</v>
      </c>
      <c r="F51" s="52" t="e">
        <f xml:space="preserve"> WORKDAY(G52-1, -1,#REF!)</f>
        <v>#REF!</v>
      </c>
      <c r="G51" s="52">
        <f t="shared" si="13"/>
        <v>45566</v>
      </c>
      <c r="H51" s="52">
        <f t="shared" si="14"/>
        <v>45597</v>
      </c>
    </row>
    <row r="52" spans="1:16" x14ac:dyDescent="0.35">
      <c r="A52" s="1"/>
      <c r="B52" s="51" t="str">
        <f>'Physical Futures'!B76</f>
        <v>Month</v>
      </c>
      <c r="C52" s="51" t="str">
        <f>'Physical Futures'!C76</f>
        <v xml:space="preserve"> November 2024</v>
      </c>
      <c r="D52" s="51">
        <f t="shared" si="12"/>
        <v>30</v>
      </c>
      <c r="E52" s="52" t="e">
        <f xml:space="preserve"> WORKDAY(F46, 1,#REF!)</f>
        <v>#REF!</v>
      </c>
      <c r="F52" s="52" t="e">
        <f xml:space="preserve"> WORKDAY(G53-1, -1,#REF!)</f>
        <v>#REF!</v>
      </c>
      <c r="G52" s="52">
        <f t="shared" si="13"/>
        <v>45597</v>
      </c>
      <c r="H52" s="52">
        <f t="shared" si="14"/>
        <v>45627</v>
      </c>
    </row>
    <row r="53" spans="1:16" x14ac:dyDescent="0.35">
      <c r="A53" s="1"/>
      <c r="B53" s="51" t="str">
        <f>'Physical Futures'!B77</f>
        <v>Month</v>
      </c>
      <c r="C53" s="51" t="str">
        <f>'Physical Futures'!C77</f>
        <v xml:space="preserve"> December 2024</v>
      </c>
      <c r="D53" s="51">
        <f t="shared" si="12"/>
        <v>31</v>
      </c>
      <c r="E53" s="52" t="e">
        <f xml:space="preserve"> WORKDAY(F47, 1,#REF!)</f>
        <v>#REF!</v>
      </c>
      <c r="F53" s="52" t="e">
        <f xml:space="preserve"> WORKDAY(G54-1, -1,#REF!)</f>
        <v>#REF!</v>
      </c>
      <c r="G53" s="52">
        <f t="shared" si="13"/>
        <v>45627</v>
      </c>
      <c r="H53" s="52">
        <f t="shared" si="14"/>
        <v>45658</v>
      </c>
    </row>
    <row r="54" spans="1:16" x14ac:dyDescent="0.35">
      <c r="A54" s="1"/>
      <c r="B54" s="51" t="str">
        <f>'Physical Futures'!B78</f>
        <v>Month</v>
      </c>
      <c r="C54" s="51" t="str">
        <f>'Physical Futures'!C78</f>
        <v xml:space="preserve"> January 2025</v>
      </c>
      <c r="D54" s="51">
        <f t="shared" si="12"/>
        <v>31</v>
      </c>
      <c r="E54" s="52" t="e">
        <f xml:space="preserve"> WORKDAY(F48, 1,#REF!)</f>
        <v>#REF!</v>
      </c>
      <c r="F54" s="52" t="e">
        <f xml:space="preserve"> WORKDAY(G55-1, -1,#REF!)</f>
        <v>#REF!</v>
      </c>
      <c r="G54" s="52">
        <f t="shared" si="13"/>
        <v>45658</v>
      </c>
      <c r="H54" s="52">
        <f t="shared" si="14"/>
        <v>45689</v>
      </c>
    </row>
    <row r="55" spans="1:16" x14ac:dyDescent="0.35">
      <c r="A55" s="1"/>
      <c r="B55" s="51" t="str">
        <f>'Physical Futures'!B79</f>
        <v>Month</v>
      </c>
      <c r="C55" s="51" t="str">
        <f>'Physical Futures'!C79</f>
        <v xml:space="preserve"> February 2025</v>
      </c>
      <c r="D55" s="51">
        <f t="shared" si="12"/>
        <v>28</v>
      </c>
      <c r="E55" s="52" t="e">
        <f xml:space="preserve"> WORKDAY(F49, 1,#REF!)</f>
        <v>#REF!</v>
      </c>
      <c r="F55" s="52" t="e">
        <f xml:space="preserve"> WORKDAY(G56-1, -1,#REF!)</f>
        <v>#REF!</v>
      </c>
      <c r="G55" s="52">
        <f t="shared" si="13"/>
        <v>45689</v>
      </c>
      <c r="H55" s="52">
        <f t="shared" si="14"/>
        <v>45717</v>
      </c>
    </row>
    <row r="56" spans="1:16" x14ac:dyDescent="0.35">
      <c r="A56" s="1"/>
      <c r="B56" s="51" t="str">
        <f>'Physical Futures'!B80</f>
        <v>Month</v>
      </c>
      <c r="C56" s="51" t="str">
        <f>'Physical Futures'!C80</f>
        <v xml:space="preserve"> March 2025</v>
      </c>
      <c r="D56" s="51">
        <f>H56-G56</f>
        <v>31</v>
      </c>
      <c r="E56" s="52" t="e">
        <f xml:space="preserve"> WORKDAY(F50, 1,#REF!)</f>
        <v>#REF!</v>
      </c>
      <c r="F56" s="52" t="e">
        <f xml:space="preserve"> WORKDAY(G57-1, -1,#REF!)</f>
        <v>#REF!</v>
      </c>
      <c r="G56" s="52">
        <f>H55</f>
        <v>45717</v>
      </c>
      <c r="H56" s="52">
        <f>EDATE(H55, 1)</f>
        <v>45748</v>
      </c>
    </row>
    <row r="57" spans="1:16" x14ac:dyDescent="0.35">
      <c r="A57" s="1"/>
      <c r="B57" s="51" t="str">
        <f>'Physical Futures'!B81</f>
        <v>Month</v>
      </c>
      <c r="C57" s="51" t="str">
        <f>'Physical Futures'!C81</f>
        <v xml:space="preserve"> April 2025</v>
      </c>
      <c r="D57" s="51">
        <f t="shared" ref="D57" si="15">H57-G57</f>
        <v>30</v>
      </c>
      <c r="E57" s="52" t="e">
        <f xml:space="preserve"> WORKDAY(F51, 1,#REF!)</f>
        <v>#REF!</v>
      </c>
      <c r="F57" s="52" t="e">
        <f xml:space="preserve"> WORKDAY(G58-1, -1,#REF!)</f>
        <v>#REF!</v>
      </c>
      <c r="G57" s="52">
        <f t="shared" si="13"/>
        <v>45748</v>
      </c>
      <c r="H57" s="52">
        <f t="shared" ref="H57" si="16">EDATE(H56, 1)</f>
        <v>45778</v>
      </c>
    </row>
    <row r="58" spans="1:16" x14ac:dyDescent="0.35">
      <c r="A58" s="1"/>
      <c r="B58" s="51" t="str">
        <f>'Physical Futures'!B82</f>
        <v>Month</v>
      </c>
      <c r="C58" s="51" t="str">
        <f>'Physical Futures'!C82</f>
        <v xml:space="preserve"> May 2025</v>
      </c>
      <c r="D58" s="51">
        <f t="shared" ref="D58:D61" si="17">H58-G58</f>
        <v>31</v>
      </c>
      <c r="E58" s="52" t="e">
        <f xml:space="preserve"> WORKDAY(F52, 1,#REF!)</f>
        <v>#REF!</v>
      </c>
      <c r="F58" s="52" t="e">
        <f xml:space="preserve"> WORKDAY(G59-1, -1,#REF!)</f>
        <v>#REF!</v>
      </c>
      <c r="G58" s="52">
        <f t="shared" si="13"/>
        <v>45778</v>
      </c>
      <c r="H58" s="52">
        <f t="shared" ref="H58:H61" si="18">EDATE(H57, 1)</f>
        <v>45809</v>
      </c>
    </row>
    <row r="59" spans="1:16" x14ac:dyDescent="0.35">
      <c r="A59" s="1"/>
      <c r="B59" s="51" t="str">
        <f>'Physical Futures'!B83</f>
        <v>Month</v>
      </c>
      <c r="C59" s="51" t="str">
        <f>'Physical Futures'!C83</f>
        <v xml:space="preserve"> June 2025</v>
      </c>
      <c r="D59" s="51">
        <f t="shared" si="17"/>
        <v>30</v>
      </c>
      <c r="E59" s="52" t="e">
        <f xml:space="preserve"> WORKDAY(F53, 1,#REF!)</f>
        <v>#REF!</v>
      </c>
      <c r="F59" s="52" t="e">
        <f xml:space="preserve"> WORKDAY(G60-1, -1,#REF!)</f>
        <v>#REF!</v>
      </c>
      <c r="G59" s="52">
        <f t="shared" si="13"/>
        <v>45809</v>
      </c>
      <c r="H59" s="52">
        <f t="shared" si="18"/>
        <v>45839</v>
      </c>
    </row>
    <row r="60" spans="1:16" x14ac:dyDescent="0.35">
      <c r="A60" s="1"/>
      <c r="B60" s="51" t="str">
        <f>'Physical Futures'!B84</f>
        <v>Month</v>
      </c>
      <c r="C60" s="51" t="str">
        <f>'Physical Futures'!C84</f>
        <v xml:space="preserve"> July 2025</v>
      </c>
      <c r="D60" s="51">
        <f t="shared" si="17"/>
        <v>31</v>
      </c>
      <c r="E60" s="52" t="e">
        <f xml:space="preserve"> WORKDAY(F54, 1,#REF!)</f>
        <v>#REF!</v>
      </c>
      <c r="F60" s="52" t="e">
        <f xml:space="preserve"> WORKDAY(G61-1, -1,#REF!)</f>
        <v>#REF!</v>
      </c>
      <c r="G60" s="52">
        <f t="shared" si="13"/>
        <v>45839</v>
      </c>
      <c r="H60" s="52">
        <f t="shared" si="18"/>
        <v>45870</v>
      </c>
    </row>
    <row r="61" spans="1:16" x14ac:dyDescent="0.35">
      <c r="A61" s="1"/>
      <c r="B61" s="51" t="str">
        <f>'Physical Futures'!B85</f>
        <v>Month</v>
      </c>
      <c r="C61" s="51" t="str">
        <f>'Physical Futures'!C85</f>
        <v xml:space="preserve"> August 2025</v>
      </c>
      <c r="D61" s="51">
        <f t="shared" si="17"/>
        <v>31</v>
      </c>
      <c r="E61" s="52" t="e">
        <f xml:space="preserve"> WORKDAY(F55, 1,#REF!)</f>
        <v>#REF!</v>
      </c>
      <c r="F61" s="52" t="e">
        <f xml:space="preserve"> WORKDAY(G62-1, -1,#REF!)</f>
        <v>#NUM!</v>
      </c>
      <c r="G61" s="52">
        <f t="shared" si="13"/>
        <v>45870</v>
      </c>
      <c r="H61" s="52">
        <f t="shared" si="18"/>
        <v>45901</v>
      </c>
    </row>
    <row r="62" spans="1:16" x14ac:dyDescent="0.35">
      <c r="A62" s="1"/>
      <c r="B62" s="58"/>
      <c r="C62" s="58"/>
      <c r="D62" s="58"/>
      <c r="E62" s="60"/>
      <c r="F62" s="60"/>
      <c r="G62" s="60"/>
      <c r="H62" s="60"/>
    </row>
    <row r="63" spans="1:16" s="43" customFormat="1" x14ac:dyDescent="0.35">
      <c r="A63"/>
      <c r="B63" s="67" t="s">
        <v>132</v>
      </c>
      <c r="C63" s="67" t="s">
        <v>146</v>
      </c>
      <c r="D63" s="67">
        <f>H63-G63</f>
        <v>91</v>
      </c>
      <c r="E63" s="68">
        <v>44375</v>
      </c>
      <c r="F63" s="68">
        <v>44284</v>
      </c>
      <c r="G63" s="68">
        <v>44287</v>
      </c>
      <c r="H63" s="68">
        <v>44378</v>
      </c>
      <c r="J63" s="42"/>
      <c r="K63"/>
      <c r="L63"/>
      <c r="M63"/>
      <c r="N63"/>
      <c r="O63"/>
      <c r="P63"/>
    </row>
    <row r="64" spans="1:16" s="43" customFormat="1" x14ac:dyDescent="0.35">
      <c r="A64" s="1"/>
      <c r="B64" s="67" t="s">
        <v>132</v>
      </c>
      <c r="C64" s="67" t="s">
        <v>145</v>
      </c>
      <c r="D64" s="67">
        <f t="shared" ref="D64:D77" si="19">H64-G64</f>
        <v>92</v>
      </c>
      <c r="E64" s="68">
        <v>44375</v>
      </c>
      <c r="F64" s="68">
        <v>44375</v>
      </c>
      <c r="G64" s="68">
        <f>H63</f>
        <v>44378</v>
      </c>
      <c r="H64" s="68">
        <f>EDATE(H63, 3)</f>
        <v>44470</v>
      </c>
      <c r="J64" s="42"/>
      <c r="K64"/>
      <c r="L64"/>
      <c r="M64"/>
      <c r="N64"/>
      <c r="O64"/>
      <c r="P64"/>
    </row>
    <row r="65" spans="1:16" s="43" customFormat="1" x14ac:dyDescent="0.35">
      <c r="A65" s="1"/>
      <c r="B65" s="37" t="s">
        <v>132</v>
      </c>
      <c r="C65" s="37" t="s">
        <v>144</v>
      </c>
      <c r="D65" s="37">
        <f t="shared" si="19"/>
        <v>92</v>
      </c>
      <c r="E65" s="44">
        <v>44375</v>
      </c>
      <c r="F65" s="44">
        <v>44467</v>
      </c>
      <c r="G65" s="44">
        <f>H64</f>
        <v>44470</v>
      </c>
      <c r="H65" s="44">
        <f>EDATE(H64, 3)</f>
        <v>44562</v>
      </c>
      <c r="J65" s="42"/>
      <c r="K65"/>
      <c r="L65"/>
      <c r="M65"/>
      <c r="N65"/>
      <c r="O65"/>
      <c r="P65"/>
    </row>
    <row r="66" spans="1:16" s="43" customFormat="1" x14ac:dyDescent="0.35">
      <c r="A66" s="1"/>
      <c r="B66" s="37" t="s">
        <v>132</v>
      </c>
      <c r="C66" s="37" t="s">
        <v>143</v>
      </c>
      <c r="D66" s="37">
        <f t="shared" si="19"/>
        <v>90</v>
      </c>
      <c r="E66" s="44">
        <v>44375</v>
      </c>
      <c r="F66" s="44">
        <v>44559</v>
      </c>
      <c r="G66" s="44">
        <f>H65</f>
        <v>44562</v>
      </c>
      <c r="H66" s="44">
        <f>EDATE(H65, 3)</f>
        <v>44652</v>
      </c>
      <c r="J66" s="42"/>
      <c r="K66"/>
      <c r="L66"/>
      <c r="M66"/>
      <c r="N66"/>
      <c r="O66"/>
      <c r="P66"/>
    </row>
    <row r="67" spans="1:16" s="43" customFormat="1" x14ac:dyDescent="0.35">
      <c r="A67" s="1"/>
      <c r="B67" s="37" t="s">
        <v>132</v>
      </c>
      <c r="C67" s="37" t="s">
        <v>142</v>
      </c>
      <c r="D67" s="37">
        <f t="shared" si="19"/>
        <v>91</v>
      </c>
      <c r="E67" s="44">
        <v>44375</v>
      </c>
      <c r="F67" s="44">
        <v>44649</v>
      </c>
      <c r="G67" s="44">
        <f t="shared" ref="G67:G77" si="20">H66</f>
        <v>44652</v>
      </c>
      <c r="H67" s="44">
        <f t="shared" ref="H67:H77" si="21">EDATE(H66, 3)</f>
        <v>44743</v>
      </c>
      <c r="J67" s="42"/>
      <c r="K67"/>
      <c r="L67"/>
      <c r="M67"/>
      <c r="N67"/>
      <c r="O67"/>
      <c r="P67"/>
    </row>
    <row r="68" spans="1:16" s="43" customFormat="1" x14ac:dyDescent="0.35">
      <c r="A68" s="1"/>
      <c r="B68" s="37" t="s">
        <v>132</v>
      </c>
      <c r="C68" s="37" t="s">
        <v>141</v>
      </c>
      <c r="D68" s="37">
        <f t="shared" si="19"/>
        <v>92</v>
      </c>
      <c r="E68" s="44">
        <v>44375</v>
      </c>
      <c r="F68" s="44">
        <v>44740</v>
      </c>
      <c r="G68" s="44">
        <f t="shared" si="20"/>
        <v>44743</v>
      </c>
      <c r="H68" s="44">
        <f t="shared" si="21"/>
        <v>44835</v>
      </c>
      <c r="J68" s="42"/>
      <c r="K68"/>
      <c r="L68"/>
      <c r="M68"/>
      <c r="N68"/>
      <c r="O68"/>
      <c r="P68"/>
    </row>
    <row r="69" spans="1:16" s="43" customFormat="1" x14ac:dyDescent="0.35">
      <c r="A69" s="1"/>
      <c r="B69" s="37" t="s">
        <v>132</v>
      </c>
      <c r="C69" s="37" t="s">
        <v>140</v>
      </c>
      <c r="D69" s="37">
        <f t="shared" si="19"/>
        <v>92</v>
      </c>
      <c r="E69" s="44">
        <v>44375</v>
      </c>
      <c r="F69" s="44">
        <v>44832</v>
      </c>
      <c r="G69" s="44">
        <f t="shared" si="20"/>
        <v>44835</v>
      </c>
      <c r="H69" s="44">
        <f t="shared" si="21"/>
        <v>44927</v>
      </c>
      <c r="J69" s="42"/>
      <c r="K69"/>
      <c r="L69"/>
      <c r="M69"/>
      <c r="N69"/>
      <c r="O69"/>
      <c r="P69"/>
    </row>
    <row r="70" spans="1:16" s="43" customFormat="1" x14ac:dyDescent="0.35">
      <c r="A70" s="1"/>
      <c r="B70" s="37" t="s">
        <v>132</v>
      </c>
      <c r="C70" s="37" t="s">
        <v>139</v>
      </c>
      <c r="D70" s="37">
        <f t="shared" si="19"/>
        <v>90</v>
      </c>
      <c r="E70" s="44">
        <v>44375</v>
      </c>
      <c r="F70" s="44">
        <v>44923</v>
      </c>
      <c r="G70" s="44">
        <f t="shared" si="20"/>
        <v>44927</v>
      </c>
      <c r="H70" s="44">
        <f t="shared" si="21"/>
        <v>45017</v>
      </c>
      <c r="J70" s="42"/>
      <c r="K70"/>
      <c r="L70"/>
      <c r="M70"/>
      <c r="N70"/>
      <c r="O70"/>
      <c r="P70"/>
    </row>
    <row r="71" spans="1:16" s="43" customFormat="1" x14ac:dyDescent="0.35">
      <c r="A71"/>
      <c r="B71" s="37" t="s">
        <v>132</v>
      </c>
      <c r="C71" s="37" t="s">
        <v>138</v>
      </c>
      <c r="D71" s="37">
        <f t="shared" si="19"/>
        <v>91</v>
      </c>
      <c r="E71" s="44" t="e">
        <f xml:space="preserve"> WORKDAY(F64, 1,#REF!)</f>
        <v>#REF!</v>
      </c>
      <c r="F71" s="44">
        <v>45014</v>
      </c>
      <c r="G71" s="44">
        <f t="shared" si="20"/>
        <v>45017</v>
      </c>
      <c r="H71" s="44">
        <f t="shared" si="21"/>
        <v>45108</v>
      </c>
      <c r="J71" s="42"/>
      <c r="K71"/>
      <c r="L71"/>
      <c r="M71"/>
      <c r="N71"/>
      <c r="O71"/>
      <c r="P71"/>
    </row>
    <row r="72" spans="1:16" s="43" customFormat="1" x14ac:dyDescent="0.35">
      <c r="A72" s="1"/>
      <c r="B72" s="37" t="s">
        <v>132</v>
      </c>
      <c r="C72" s="37" t="s">
        <v>137</v>
      </c>
      <c r="D72" s="37">
        <f t="shared" si="19"/>
        <v>92</v>
      </c>
      <c r="E72" s="44" t="e">
        <f xml:space="preserve"> WORKDAY(F65, 1,#REF!)</f>
        <v>#REF!</v>
      </c>
      <c r="F72" s="44">
        <v>45105</v>
      </c>
      <c r="G72" s="44">
        <f t="shared" si="20"/>
        <v>45108</v>
      </c>
      <c r="H72" s="44">
        <f t="shared" si="21"/>
        <v>45200</v>
      </c>
      <c r="J72" s="42"/>
      <c r="K72"/>
      <c r="L72"/>
      <c r="M72"/>
      <c r="N72"/>
      <c r="O72"/>
      <c r="P72"/>
    </row>
    <row r="73" spans="1:16" s="43" customFormat="1" x14ac:dyDescent="0.35">
      <c r="A73" s="1"/>
      <c r="B73" s="37" t="s">
        <v>132</v>
      </c>
      <c r="C73" s="37" t="s">
        <v>136</v>
      </c>
      <c r="D73" s="37">
        <f t="shared" si="19"/>
        <v>92</v>
      </c>
      <c r="E73" s="44" t="e">
        <f xml:space="preserve"> WORKDAY(F66, 1,#REF!)</f>
        <v>#REF!</v>
      </c>
      <c r="F73" s="44">
        <v>45196</v>
      </c>
      <c r="G73" s="44">
        <f t="shared" si="20"/>
        <v>45200</v>
      </c>
      <c r="H73" s="44">
        <f t="shared" si="21"/>
        <v>45292</v>
      </c>
      <c r="J73" s="42"/>
      <c r="K73"/>
      <c r="L73"/>
      <c r="M73"/>
      <c r="N73"/>
      <c r="O73"/>
      <c r="P73"/>
    </row>
    <row r="74" spans="1:16" x14ac:dyDescent="0.35">
      <c r="A74" s="1"/>
      <c r="B74" s="37" t="s">
        <v>132</v>
      </c>
      <c r="C74" s="37" t="s">
        <v>135</v>
      </c>
      <c r="D74" s="37">
        <f t="shared" si="19"/>
        <v>91</v>
      </c>
      <c r="E74" s="44" t="e">
        <f xml:space="preserve"> WORKDAY(F67, 1,#REF!)</f>
        <v>#REF!</v>
      </c>
      <c r="F74" s="44">
        <v>45287</v>
      </c>
      <c r="G74" s="44">
        <f t="shared" si="20"/>
        <v>45292</v>
      </c>
      <c r="H74" s="44">
        <f t="shared" si="21"/>
        <v>45383</v>
      </c>
    </row>
    <row r="75" spans="1:16" x14ac:dyDescent="0.35">
      <c r="A75" s="1"/>
      <c r="B75" s="37" t="s">
        <v>132</v>
      </c>
      <c r="C75" s="37" t="s">
        <v>134</v>
      </c>
      <c r="D75" s="37">
        <f t="shared" si="19"/>
        <v>91</v>
      </c>
      <c r="E75" s="44" t="e">
        <f xml:space="preserve"> WORKDAY(F68, 1,#REF!)</f>
        <v>#REF!</v>
      </c>
      <c r="F75" s="44">
        <v>45377</v>
      </c>
      <c r="G75" s="44">
        <f t="shared" si="20"/>
        <v>45383</v>
      </c>
      <c r="H75" s="44">
        <f t="shared" si="21"/>
        <v>45474</v>
      </c>
    </row>
    <row r="76" spans="1:16" x14ac:dyDescent="0.35">
      <c r="A76" s="1"/>
      <c r="B76" s="37" t="s">
        <v>132</v>
      </c>
      <c r="C76" s="37" t="s">
        <v>133</v>
      </c>
      <c r="D76" s="37">
        <f t="shared" si="19"/>
        <v>92</v>
      </c>
      <c r="E76" s="44" t="e">
        <f xml:space="preserve"> WORKDAY(F69, 1,#REF!)</f>
        <v>#REF!</v>
      </c>
      <c r="F76" s="44">
        <v>45469</v>
      </c>
      <c r="G76" s="44">
        <f t="shared" si="20"/>
        <v>45474</v>
      </c>
      <c r="H76" s="44">
        <f t="shared" si="21"/>
        <v>45566</v>
      </c>
    </row>
    <row r="77" spans="1:16" s="1" customFormat="1" x14ac:dyDescent="0.35">
      <c r="B77" s="37" t="s">
        <v>132</v>
      </c>
      <c r="C77" s="37" t="s">
        <v>131</v>
      </c>
      <c r="D77" s="37">
        <f t="shared" si="19"/>
        <v>92</v>
      </c>
      <c r="E77" s="44" t="e">
        <f xml:space="preserve"> WORKDAY(F70, 1,#REF!)</f>
        <v>#REF!</v>
      </c>
      <c r="F77" s="44" t="e">
        <f xml:space="preserve"> WORKDAY(G77, -3,#REF!)</f>
        <v>#REF!</v>
      </c>
      <c r="G77" s="44">
        <f t="shared" si="20"/>
        <v>45566</v>
      </c>
      <c r="H77" s="44">
        <f t="shared" si="21"/>
        <v>45658</v>
      </c>
      <c r="I77" s="43"/>
      <c r="J77" s="42"/>
      <c r="K77"/>
      <c r="L77"/>
      <c r="M77"/>
      <c r="N77"/>
      <c r="O77"/>
      <c r="P77"/>
    </row>
    <row r="78" spans="1:16" s="1" customFormat="1" x14ac:dyDescent="0.35">
      <c r="B78" s="70" t="s">
        <v>132</v>
      </c>
      <c r="C78" s="70" t="s">
        <v>222</v>
      </c>
      <c r="D78" s="70">
        <f t="shared" ref="D78:D85" si="22">H78-G78</f>
        <v>90</v>
      </c>
      <c r="E78" s="71" t="e">
        <f xml:space="preserve"> WORKDAY(F71, 1,#REF!)</f>
        <v>#REF!</v>
      </c>
      <c r="F78" s="71" t="e">
        <f xml:space="preserve"> WORKDAY(G78, -3,#REF!)</f>
        <v>#REF!</v>
      </c>
      <c r="G78" s="71">
        <f t="shared" ref="G78:G85" si="23">H77</f>
        <v>45658</v>
      </c>
      <c r="H78" s="71">
        <f t="shared" ref="H78:H89" si="24">EDATE(H77, 3)</f>
        <v>45748</v>
      </c>
      <c r="I78" s="43"/>
      <c r="J78" s="42"/>
      <c r="K78"/>
      <c r="L78"/>
      <c r="M78"/>
      <c r="N78"/>
      <c r="O78"/>
      <c r="P78"/>
    </row>
    <row r="79" spans="1:16" s="1" customFormat="1" x14ac:dyDescent="0.35">
      <c r="B79" s="70" t="s">
        <v>132</v>
      </c>
      <c r="C79" s="70" t="s">
        <v>223</v>
      </c>
      <c r="D79" s="70">
        <f t="shared" si="22"/>
        <v>91</v>
      </c>
      <c r="E79" s="71" t="e">
        <f xml:space="preserve"> WORKDAY(F72, 1,#REF!)</f>
        <v>#REF!</v>
      </c>
      <c r="F79" s="71" t="e">
        <f xml:space="preserve"> WORKDAY(G79, -3,#REF!)</f>
        <v>#REF!</v>
      </c>
      <c r="G79" s="71">
        <f t="shared" si="23"/>
        <v>45748</v>
      </c>
      <c r="H79" s="71">
        <f t="shared" si="24"/>
        <v>45839</v>
      </c>
      <c r="I79" s="43"/>
      <c r="J79" s="42"/>
      <c r="K79"/>
      <c r="L79"/>
      <c r="M79"/>
      <c r="N79"/>
      <c r="O79"/>
      <c r="P79"/>
    </row>
    <row r="80" spans="1:16" s="1" customFormat="1" x14ac:dyDescent="0.35">
      <c r="B80" s="70" t="s">
        <v>132</v>
      </c>
      <c r="C80" s="70" t="s">
        <v>224</v>
      </c>
      <c r="D80" s="70">
        <f t="shared" si="22"/>
        <v>92</v>
      </c>
      <c r="E80" s="71" t="e">
        <f xml:space="preserve"> WORKDAY(F73, 1,#REF!)</f>
        <v>#REF!</v>
      </c>
      <c r="F80" s="71" t="e">
        <f xml:space="preserve"> WORKDAY(G80, -3,#REF!)</f>
        <v>#REF!</v>
      </c>
      <c r="G80" s="71">
        <f t="shared" si="23"/>
        <v>45839</v>
      </c>
      <c r="H80" s="71">
        <f t="shared" si="24"/>
        <v>45931</v>
      </c>
      <c r="I80" s="43"/>
      <c r="J80" s="42"/>
      <c r="K80"/>
      <c r="L80"/>
      <c r="M80"/>
      <c r="N80"/>
      <c r="O80"/>
      <c r="P80"/>
    </row>
    <row r="81" spans="2:16" s="1" customFormat="1" x14ac:dyDescent="0.35">
      <c r="B81" s="70" t="s">
        <v>132</v>
      </c>
      <c r="C81" s="70" t="s">
        <v>225</v>
      </c>
      <c r="D81" s="70">
        <f t="shared" si="22"/>
        <v>92</v>
      </c>
      <c r="E81" s="71" t="e">
        <f xml:space="preserve"> WORKDAY(F74, 1,#REF!)</f>
        <v>#REF!</v>
      </c>
      <c r="F81" s="71" t="e">
        <f xml:space="preserve"> WORKDAY(G81, -3,#REF!)</f>
        <v>#REF!</v>
      </c>
      <c r="G81" s="71">
        <f t="shared" si="23"/>
        <v>45931</v>
      </c>
      <c r="H81" s="71">
        <f t="shared" si="24"/>
        <v>46023</v>
      </c>
      <c r="I81" s="43"/>
      <c r="J81" s="42"/>
      <c r="K81"/>
      <c r="L81"/>
      <c r="M81"/>
      <c r="N81"/>
      <c r="O81"/>
      <c r="P81"/>
    </row>
    <row r="82" spans="2:16" x14ac:dyDescent="0.35">
      <c r="B82" s="37" t="s">
        <v>132</v>
      </c>
      <c r="C82" s="37" t="s">
        <v>324</v>
      </c>
      <c r="D82" s="37">
        <f t="shared" si="22"/>
        <v>90</v>
      </c>
      <c r="E82" s="44" t="e">
        <f xml:space="preserve"> WORKDAY(F75, 1,#REF!)</f>
        <v>#REF!</v>
      </c>
      <c r="F82" s="44" t="e">
        <f xml:space="preserve"> WORKDAY(G82, -3,#REF!)</f>
        <v>#REF!</v>
      </c>
      <c r="G82" s="44">
        <f t="shared" si="23"/>
        <v>46023</v>
      </c>
      <c r="H82" s="44">
        <f t="shared" si="24"/>
        <v>46113</v>
      </c>
      <c r="I82" s="42"/>
    </row>
    <row r="83" spans="2:16" x14ac:dyDescent="0.35">
      <c r="B83" s="37" t="s">
        <v>132</v>
      </c>
      <c r="C83" s="37" t="s">
        <v>325</v>
      </c>
      <c r="D83" s="37">
        <f t="shared" si="22"/>
        <v>91</v>
      </c>
      <c r="E83" s="44" t="e">
        <f xml:space="preserve"> WORKDAY(F76, 1,#REF!)</f>
        <v>#REF!</v>
      </c>
      <c r="F83" s="44" t="e">
        <f xml:space="preserve"> WORKDAY(G83, -3,#REF!)</f>
        <v>#REF!</v>
      </c>
      <c r="G83" s="44">
        <f t="shared" si="23"/>
        <v>46113</v>
      </c>
      <c r="H83" s="44">
        <f t="shared" si="24"/>
        <v>46204</v>
      </c>
      <c r="I83" s="42"/>
    </row>
    <row r="84" spans="2:16" x14ac:dyDescent="0.35">
      <c r="B84" s="37" t="s">
        <v>132</v>
      </c>
      <c r="C84" s="37" t="s">
        <v>326</v>
      </c>
      <c r="D84" s="37">
        <f t="shared" si="22"/>
        <v>92</v>
      </c>
      <c r="E84" s="44" t="e">
        <f xml:space="preserve"> WORKDAY(F77, 1,#REF!)</f>
        <v>#REF!</v>
      </c>
      <c r="F84" s="44" t="e">
        <f xml:space="preserve"> WORKDAY(G84, -3,#REF!)</f>
        <v>#REF!</v>
      </c>
      <c r="G84" s="44">
        <f t="shared" si="23"/>
        <v>46204</v>
      </c>
      <c r="H84" s="44">
        <f t="shared" si="24"/>
        <v>46296</v>
      </c>
      <c r="I84" s="42"/>
    </row>
    <row r="85" spans="2:16" x14ac:dyDescent="0.35">
      <c r="B85" s="37" t="s">
        <v>132</v>
      </c>
      <c r="C85" s="37" t="s">
        <v>327</v>
      </c>
      <c r="D85" s="37">
        <f t="shared" si="22"/>
        <v>92</v>
      </c>
      <c r="E85" s="44" t="e">
        <f xml:space="preserve"> WORKDAY(F78, 1,#REF!)</f>
        <v>#REF!</v>
      </c>
      <c r="F85" s="44" t="e">
        <f xml:space="preserve"> WORKDAY(G85, -3,#REF!)</f>
        <v>#REF!</v>
      </c>
      <c r="G85" s="44">
        <f t="shared" si="23"/>
        <v>46296</v>
      </c>
      <c r="H85" s="44">
        <f t="shared" si="24"/>
        <v>46388</v>
      </c>
      <c r="I85" s="42"/>
    </row>
    <row r="86" spans="2:16" s="1" customFormat="1" x14ac:dyDescent="0.35">
      <c r="B86" s="51" t="s">
        <v>132</v>
      </c>
      <c r="C86" s="51" t="s">
        <v>361</v>
      </c>
      <c r="D86" s="51">
        <f t="shared" ref="D86:D89" si="25">H86-G86</f>
        <v>90</v>
      </c>
      <c r="E86" s="52" t="e">
        <f xml:space="preserve"> WORKDAY(F79, 1,#REF!)</f>
        <v>#REF!</v>
      </c>
      <c r="F86" s="52" t="e">
        <f xml:space="preserve"> WORKDAY(G86, -3,#REF!)</f>
        <v>#REF!</v>
      </c>
      <c r="G86" s="52">
        <f t="shared" ref="G86:G89" si="26">H85</f>
        <v>46388</v>
      </c>
      <c r="H86" s="52">
        <f t="shared" si="24"/>
        <v>46478</v>
      </c>
      <c r="I86" s="43"/>
      <c r="J86" s="42"/>
      <c r="K86"/>
      <c r="L86"/>
      <c r="M86"/>
      <c r="N86"/>
      <c r="O86"/>
      <c r="P86"/>
    </row>
    <row r="87" spans="2:16" s="1" customFormat="1" x14ac:dyDescent="0.35">
      <c r="B87" s="51" t="s">
        <v>132</v>
      </c>
      <c r="C87" s="51" t="s">
        <v>365</v>
      </c>
      <c r="D87" s="51">
        <f t="shared" si="25"/>
        <v>91</v>
      </c>
      <c r="E87" s="52" t="e">
        <f xml:space="preserve"> WORKDAY(F80, 1,#REF!)</f>
        <v>#REF!</v>
      </c>
      <c r="F87" s="52" t="e">
        <f xml:space="preserve"> WORKDAY(G87, -3,#REF!)</f>
        <v>#REF!</v>
      </c>
      <c r="G87" s="52">
        <f t="shared" si="26"/>
        <v>46478</v>
      </c>
      <c r="H87" s="52">
        <f t="shared" si="24"/>
        <v>46569</v>
      </c>
      <c r="I87" s="43"/>
      <c r="J87" s="42"/>
      <c r="K87"/>
      <c r="L87"/>
      <c r="M87"/>
      <c r="N87"/>
      <c r="O87"/>
      <c r="P87"/>
    </row>
    <row r="88" spans="2:16" s="1" customFormat="1" x14ac:dyDescent="0.35">
      <c r="B88" s="51" t="s">
        <v>132</v>
      </c>
      <c r="C88" s="51" t="s">
        <v>369</v>
      </c>
      <c r="D88" s="51">
        <f t="shared" si="25"/>
        <v>92</v>
      </c>
      <c r="E88" s="52" t="e">
        <f xml:space="preserve"> WORKDAY(F81, 1,#REF!)</f>
        <v>#REF!</v>
      </c>
      <c r="F88" s="52" t="e">
        <f xml:space="preserve"> WORKDAY(G88, -3,#REF!)</f>
        <v>#REF!</v>
      </c>
      <c r="G88" s="52">
        <f t="shared" si="26"/>
        <v>46569</v>
      </c>
      <c r="H88" s="52">
        <f t="shared" si="24"/>
        <v>46661</v>
      </c>
      <c r="I88" s="43"/>
      <c r="J88" s="42"/>
      <c r="K88"/>
      <c r="L88"/>
      <c r="M88"/>
      <c r="N88"/>
      <c r="O88"/>
      <c r="P88"/>
    </row>
    <row r="89" spans="2:16" s="1" customFormat="1" x14ac:dyDescent="0.35">
      <c r="B89" s="51" t="s">
        <v>132</v>
      </c>
      <c r="C89" s="51" t="s">
        <v>370</v>
      </c>
      <c r="D89" s="51">
        <f t="shared" si="25"/>
        <v>92</v>
      </c>
      <c r="E89" s="52" t="e">
        <f xml:space="preserve"> WORKDAY(F82, 1,#REF!)</f>
        <v>#REF!</v>
      </c>
      <c r="F89" s="52" t="e">
        <f xml:space="preserve"> WORKDAY(G89, -3,#REF!)</f>
        <v>#REF!</v>
      </c>
      <c r="G89" s="52">
        <f t="shared" si="26"/>
        <v>46661</v>
      </c>
      <c r="H89" s="52">
        <f t="shared" si="24"/>
        <v>46753</v>
      </c>
      <c r="I89" s="43"/>
      <c r="J89" s="42"/>
      <c r="K89"/>
      <c r="L89"/>
      <c r="M89"/>
      <c r="N89"/>
      <c r="O89"/>
      <c r="P89"/>
    </row>
    <row r="90" spans="2:16" s="1" customFormat="1" hidden="1" x14ac:dyDescent="0.35">
      <c r="B90" s="37"/>
      <c r="C90" s="37"/>
      <c r="D90" s="37"/>
      <c r="E90" s="52" t="e">
        <f xml:space="preserve"> WORKDAY(F79, 1,#REF!)</f>
        <v>#REF!</v>
      </c>
      <c r="F90" s="44"/>
      <c r="G90" s="44"/>
      <c r="H90" s="44"/>
      <c r="I90" s="43"/>
      <c r="J90" s="42"/>
      <c r="K90"/>
      <c r="L90"/>
      <c r="M90"/>
      <c r="N90"/>
      <c r="O90"/>
      <c r="P90"/>
    </row>
    <row r="91" spans="2:16" s="1" customFormat="1" hidden="1" x14ac:dyDescent="0.35">
      <c r="B91" s="37"/>
      <c r="C91" s="37"/>
      <c r="D91" s="37"/>
      <c r="E91" s="52" t="e">
        <f xml:space="preserve"> WORKDAY(F80, 1,#REF!)</f>
        <v>#REF!</v>
      </c>
      <c r="F91" s="44"/>
      <c r="G91" s="44"/>
      <c r="H91" s="44"/>
      <c r="I91" s="43"/>
      <c r="J91" s="42"/>
      <c r="K91"/>
      <c r="L91"/>
      <c r="M91"/>
      <c r="N91"/>
      <c r="O91"/>
      <c r="P91"/>
    </row>
    <row r="92" spans="2:16" s="1" customFormat="1" hidden="1" x14ac:dyDescent="0.35">
      <c r="B92" s="37"/>
      <c r="C92" s="37"/>
      <c r="D92" s="37"/>
      <c r="E92" s="52" t="e">
        <f xml:space="preserve"> WORKDAY(F81, 1,#REF!)</f>
        <v>#REF!</v>
      </c>
      <c r="F92" s="44"/>
      <c r="G92" s="44"/>
      <c r="H92" s="44"/>
      <c r="I92" s="43"/>
      <c r="J92" s="42"/>
      <c r="K92"/>
      <c r="L92"/>
      <c r="M92"/>
      <c r="N92"/>
      <c r="O92"/>
      <c r="P92"/>
    </row>
    <row r="93" spans="2:16" s="1" customFormat="1" hidden="1" x14ac:dyDescent="0.35">
      <c r="B93" s="37"/>
      <c r="C93" s="37"/>
      <c r="D93" s="37"/>
      <c r="E93" s="52" t="e">
        <f xml:space="preserve"> WORKDAY(F86, 1,#REF!)</f>
        <v>#REF!</v>
      </c>
      <c r="F93" s="44"/>
      <c r="G93" s="44"/>
      <c r="H93" s="44"/>
      <c r="I93" s="43"/>
      <c r="J93" s="42"/>
      <c r="K93"/>
      <c r="L93"/>
      <c r="M93"/>
      <c r="N93"/>
      <c r="O93"/>
      <c r="P93"/>
    </row>
    <row r="94" spans="2:16" s="1" customFormat="1" hidden="1" x14ac:dyDescent="0.35">
      <c r="B94" s="37"/>
      <c r="C94" s="37"/>
      <c r="D94" s="37"/>
      <c r="E94" s="52" t="e">
        <f xml:space="preserve"> WORKDAY(F87, 1,#REF!)</f>
        <v>#REF!</v>
      </c>
      <c r="F94" s="44"/>
      <c r="G94" s="44"/>
      <c r="H94" s="44"/>
      <c r="I94" s="43"/>
      <c r="J94" s="42"/>
      <c r="K94"/>
      <c r="L94"/>
      <c r="M94"/>
      <c r="N94"/>
      <c r="O94"/>
      <c r="P94"/>
    </row>
    <row r="95" spans="2:16" s="1" customFormat="1" hidden="1" x14ac:dyDescent="0.35">
      <c r="B95" s="37"/>
      <c r="C95" s="37"/>
      <c r="D95" s="37"/>
      <c r="E95" s="52" t="e">
        <f xml:space="preserve"> WORKDAY(F88, 1,#REF!)</f>
        <v>#REF!</v>
      </c>
      <c r="F95" s="44"/>
      <c r="G95" s="44"/>
      <c r="H95" s="44"/>
      <c r="I95" s="43"/>
      <c r="J95" s="42"/>
      <c r="K95"/>
      <c r="L95"/>
      <c r="M95"/>
      <c r="N95"/>
      <c r="O95"/>
      <c r="P95"/>
    </row>
    <row r="96" spans="2:16" s="1" customFormat="1" hidden="1" x14ac:dyDescent="0.35">
      <c r="B96" s="37"/>
      <c r="C96" s="37"/>
      <c r="D96" s="37"/>
      <c r="E96" s="52" t="e">
        <f xml:space="preserve"> WORKDAY(F89, 1,#REF!)</f>
        <v>#REF!</v>
      </c>
      <c r="F96" s="44"/>
      <c r="G96" s="44"/>
      <c r="H96" s="44"/>
      <c r="I96" s="43"/>
      <c r="J96" s="42"/>
      <c r="K96"/>
      <c r="L96"/>
      <c r="M96"/>
      <c r="N96"/>
      <c r="O96"/>
      <c r="P96"/>
    </row>
    <row r="97" spans="2:16" s="1" customFormat="1" hidden="1" x14ac:dyDescent="0.35">
      <c r="B97" s="37" t="s">
        <v>123</v>
      </c>
      <c r="C97" s="37" t="s">
        <v>130</v>
      </c>
      <c r="D97" s="37">
        <f t="shared" ref="D97:D118" si="27">H97-G97</f>
        <v>183</v>
      </c>
      <c r="E97" s="44">
        <v>44375</v>
      </c>
      <c r="F97" s="44" t="e">
        <f xml:space="preserve"> WORKDAY(G97, -3,#REF!)</f>
        <v>#REF!</v>
      </c>
      <c r="G97" s="44">
        <v>44287</v>
      </c>
      <c r="H97" s="44">
        <v>44470</v>
      </c>
      <c r="I97" s="43"/>
      <c r="J97" s="42"/>
      <c r="K97"/>
      <c r="L97"/>
      <c r="M97"/>
      <c r="N97"/>
      <c r="O97"/>
      <c r="P97"/>
    </row>
    <row r="98" spans="2:16" s="1" customFormat="1" hidden="1" x14ac:dyDescent="0.35">
      <c r="B98" s="37" t="s">
        <v>123</v>
      </c>
      <c r="C98" s="37" t="s">
        <v>129</v>
      </c>
      <c r="D98" s="37">
        <f t="shared" si="27"/>
        <v>182</v>
      </c>
      <c r="E98" s="44">
        <v>44375</v>
      </c>
      <c r="F98" s="44" t="e">
        <f xml:space="preserve"> WORKDAY(G98, -3,#REF!)</f>
        <v>#REF!</v>
      </c>
      <c r="G98" s="44">
        <f t="shared" ref="G98:G118" si="28">H97</f>
        <v>44470</v>
      </c>
      <c r="H98" s="44">
        <f>EDATE(H97, 6)</f>
        <v>44652</v>
      </c>
      <c r="I98" s="43"/>
      <c r="J98" s="42"/>
      <c r="K98"/>
      <c r="L98"/>
      <c r="M98"/>
      <c r="N98"/>
      <c r="O98"/>
      <c r="P98"/>
    </row>
    <row r="99" spans="2:16" s="1" customFormat="1" hidden="1" x14ac:dyDescent="0.35">
      <c r="B99" s="37" t="s">
        <v>123</v>
      </c>
      <c r="C99" s="37" t="s">
        <v>128</v>
      </c>
      <c r="D99" s="37">
        <f t="shared" si="27"/>
        <v>183</v>
      </c>
      <c r="E99" s="44">
        <v>44375</v>
      </c>
      <c r="F99" s="44" t="e">
        <f xml:space="preserve"> WORKDAY(G99, -3,#REF!)</f>
        <v>#REF!</v>
      </c>
      <c r="G99" s="44">
        <f t="shared" si="28"/>
        <v>44652</v>
      </c>
      <c r="H99" s="44">
        <f>EDATE(H98, 6)</f>
        <v>44835</v>
      </c>
      <c r="I99" s="43"/>
      <c r="J99" s="42"/>
      <c r="K99"/>
      <c r="L99"/>
      <c r="M99"/>
      <c r="N99"/>
      <c r="O99"/>
      <c r="P99"/>
    </row>
    <row r="100" spans="2:16" hidden="1" x14ac:dyDescent="0.35">
      <c r="B100" s="37" t="s">
        <v>123</v>
      </c>
      <c r="C100" s="37" t="s">
        <v>127</v>
      </c>
      <c r="D100" s="37">
        <f t="shared" si="27"/>
        <v>182</v>
      </c>
      <c r="E100" s="44">
        <v>44375</v>
      </c>
      <c r="F100" s="44" t="e">
        <f xml:space="preserve"> WORKDAY(G100, -3,#REF!)</f>
        <v>#REF!</v>
      </c>
      <c r="G100" s="44">
        <f t="shared" si="28"/>
        <v>44835</v>
      </c>
      <c r="H100" s="44">
        <f>EDATE(H99, 6)</f>
        <v>45017</v>
      </c>
    </row>
    <row r="101" spans="2:16" x14ac:dyDescent="0.35">
      <c r="B101" s="37" t="s">
        <v>123</v>
      </c>
      <c r="C101" s="37" t="s">
        <v>126</v>
      </c>
      <c r="D101" s="37">
        <f t="shared" si="27"/>
        <v>183</v>
      </c>
      <c r="E101" s="44">
        <v>44375</v>
      </c>
      <c r="F101" s="44" t="e">
        <f xml:space="preserve"> WORKDAY(G101, -3,#REF!)</f>
        <v>#REF!</v>
      </c>
      <c r="G101" s="44">
        <f t="shared" si="28"/>
        <v>45017</v>
      </c>
      <c r="H101" s="44">
        <f t="shared" ref="H101:H104" si="29">EDATE(H100, 6)</f>
        <v>45200</v>
      </c>
    </row>
    <row r="102" spans="2:16" x14ac:dyDescent="0.35">
      <c r="B102" s="37" t="s">
        <v>123</v>
      </c>
      <c r="C102" s="37" t="s">
        <v>125</v>
      </c>
      <c r="D102" s="37">
        <f t="shared" si="27"/>
        <v>183</v>
      </c>
      <c r="E102" s="44">
        <v>44375</v>
      </c>
      <c r="F102" s="44" t="e">
        <f xml:space="preserve"> WORKDAY(G102, -3,#REF!)</f>
        <v>#REF!</v>
      </c>
      <c r="G102" s="44">
        <f t="shared" si="28"/>
        <v>45200</v>
      </c>
      <c r="H102" s="44">
        <f t="shared" si="29"/>
        <v>45383</v>
      </c>
    </row>
    <row r="103" spans="2:16" x14ac:dyDescent="0.35">
      <c r="B103" s="37" t="s">
        <v>123</v>
      </c>
      <c r="C103" s="37" t="s">
        <v>124</v>
      </c>
      <c r="D103" s="37">
        <f t="shared" si="27"/>
        <v>183</v>
      </c>
      <c r="E103" s="44" t="e">
        <f xml:space="preserve"> WORKDAY(F97, 1,#REF!)</f>
        <v>#REF!</v>
      </c>
      <c r="F103" s="44" t="e">
        <f xml:space="preserve"> WORKDAY(G103, -3,#REF!)</f>
        <v>#REF!</v>
      </c>
      <c r="G103" s="44">
        <f t="shared" si="28"/>
        <v>45383</v>
      </c>
      <c r="H103" s="44">
        <f t="shared" si="29"/>
        <v>45566</v>
      </c>
    </row>
    <row r="104" spans="2:16" x14ac:dyDescent="0.35">
      <c r="B104" s="37" t="s">
        <v>123</v>
      </c>
      <c r="C104" s="37" t="s">
        <v>122</v>
      </c>
      <c r="D104" s="37">
        <f t="shared" si="27"/>
        <v>182</v>
      </c>
      <c r="E104" s="44" t="e">
        <f xml:space="preserve"> WORKDAY(F98, 1,#REF!)</f>
        <v>#REF!</v>
      </c>
      <c r="F104" s="44" t="e">
        <f xml:space="preserve"> WORKDAY(G104, -3,#REF!)</f>
        <v>#REF!</v>
      </c>
      <c r="G104" s="44">
        <f t="shared" si="28"/>
        <v>45566</v>
      </c>
      <c r="H104" s="44">
        <f t="shared" si="29"/>
        <v>45748</v>
      </c>
    </row>
    <row r="105" spans="2:16" x14ac:dyDescent="0.35">
      <c r="B105" s="70" t="s">
        <v>123</v>
      </c>
      <c r="C105" s="70" t="s">
        <v>226</v>
      </c>
      <c r="D105" s="70">
        <f>H105-G105</f>
        <v>183</v>
      </c>
      <c r="E105" s="71" t="e">
        <f xml:space="preserve"> WORKDAY(F99, 1,#REF!)</f>
        <v>#REF!</v>
      </c>
      <c r="F105" s="71" t="e">
        <f xml:space="preserve"> WORKDAY(G105, -3,#REF!)</f>
        <v>#REF!</v>
      </c>
      <c r="G105" s="71">
        <f>H104</f>
        <v>45748</v>
      </c>
      <c r="H105" s="71">
        <f>EDATE(H104, 6)</f>
        <v>45931</v>
      </c>
    </row>
    <row r="106" spans="2:16" x14ac:dyDescent="0.35">
      <c r="B106" s="70" t="s">
        <v>123</v>
      </c>
      <c r="C106" s="70" t="s">
        <v>227</v>
      </c>
      <c r="D106" s="70">
        <f>H106-G106</f>
        <v>182</v>
      </c>
      <c r="E106" s="71" t="e">
        <f xml:space="preserve"> WORKDAY(F100, 1,#REF!)</f>
        <v>#REF!</v>
      </c>
      <c r="F106" s="71" t="e">
        <f xml:space="preserve"> WORKDAY(G106, -3,#REF!)</f>
        <v>#REF!</v>
      </c>
      <c r="G106" s="71">
        <f>H105</f>
        <v>45931</v>
      </c>
      <c r="H106" s="71">
        <f>EDATE(H105, 6)</f>
        <v>46113</v>
      </c>
    </row>
    <row r="107" spans="2:16" x14ac:dyDescent="0.35">
      <c r="B107" s="37" t="s">
        <v>123</v>
      </c>
      <c r="C107" s="37" t="s">
        <v>328</v>
      </c>
      <c r="D107" s="37">
        <f>H107-G107</f>
        <v>183</v>
      </c>
      <c r="E107" s="44" t="e">
        <f xml:space="preserve"> WORKDAY(F101, 1,#REF!)</f>
        <v>#REF!</v>
      </c>
      <c r="F107" s="44" t="e">
        <f xml:space="preserve"> WORKDAY(G107, -3,#REF!)</f>
        <v>#REF!</v>
      </c>
      <c r="G107" s="44">
        <f>H106</f>
        <v>46113</v>
      </c>
      <c r="H107" s="44">
        <f>EDATE(H106, 6)</f>
        <v>46296</v>
      </c>
    </row>
    <row r="108" spans="2:16" x14ac:dyDescent="0.35">
      <c r="B108" s="37" t="s">
        <v>123</v>
      </c>
      <c r="C108" s="37" t="s">
        <v>329</v>
      </c>
      <c r="D108" s="37">
        <f>H108-G108</f>
        <v>182</v>
      </c>
      <c r="E108" s="44" t="e">
        <f xml:space="preserve"> WORKDAY(F102, 1,#REF!)</f>
        <v>#REF!</v>
      </c>
      <c r="F108" s="44" t="e">
        <f xml:space="preserve"> WORKDAY(G108, -3,#REF!)</f>
        <v>#REF!</v>
      </c>
      <c r="G108" s="44">
        <f>H107</f>
        <v>46296</v>
      </c>
      <c r="H108" s="44">
        <f>EDATE(H107, 6)</f>
        <v>46478</v>
      </c>
    </row>
    <row r="109" spans="2:16" x14ac:dyDescent="0.35">
      <c r="B109" s="51" t="s">
        <v>123</v>
      </c>
      <c r="C109" s="51" t="s">
        <v>373</v>
      </c>
      <c r="D109" s="51">
        <f t="shared" ref="D109:D110" si="30">H109-G109</f>
        <v>183</v>
      </c>
      <c r="E109" s="52" t="e">
        <f xml:space="preserve"> WORKDAY(F103, 1,#REF!)</f>
        <v>#REF!</v>
      </c>
      <c r="F109" s="52" t="e">
        <f xml:space="preserve"> WORKDAY(G109, -3,#REF!)</f>
        <v>#REF!</v>
      </c>
      <c r="G109" s="52">
        <f t="shared" ref="G109:G110" si="31">H108</f>
        <v>46478</v>
      </c>
      <c r="H109" s="52">
        <f t="shared" ref="H109:H110" si="32">EDATE(H108, 6)</f>
        <v>46661</v>
      </c>
    </row>
    <row r="110" spans="2:16" x14ac:dyDescent="0.35">
      <c r="B110" s="51" t="s">
        <v>123</v>
      </c>
      <c r="C110" s="51" t="s">
        <v>374</v>
      </c>
      <c r="D110" s="51">
        <f t="shared" si="30"/>
        <v>183</v>
      </c>
      <c r="E110" s="52" t="e">
        <f xml:space="preserve"> WORKDAY(F104, 1,#REF!)</f>
        <v>#REF!</v>
      </c>
      <c r="F110" s="52" t="e">
        <f xml:space="preserve"> WORKDAY(G110, -3,#REF!)</f>
        <v>#REF!</v>
      </c>
      <c r="G110" s="52">
        <f t="shared" si="31"/>
        <v>46661</v>
      </c>
      <c r="H110" s="52">
        <f t="shared" si="32"/>
        <v>46844</v>
      </c>
    </row>
    <row r="111" spans="2:16" x14ac:dyDescent="0.35">
      <c r="B111" s="37" t="s">
        <v>113</v>
      </c>
      <c r="C111" s="37" t="s">
        <v>119</v>
      </c>
      <c r="D111" s="37">
        <f t="shared" si="27"/>
        <v>365</v>
      </c>
      <c r="E111" s="44">
        <v>44375</v>
      </c>
      <c r="F111" s="44" t="e">
        <f xml:space="preserve"> WORKDAY(G111, -3,#REF!)</f>
        <v>#REF!</v>
      </c>
      <c r="G111" s="44">
        <v>44562</v>
      </c>
      <c r="H111" s="44">
        <v>44927</v>
      </c>
    </row>
    <row r="112" spans="2:16" x14ac:dyDescent="0.35">
      <c r="B112" s="37" t="s">
        <v>113</v>
      </c>
      <c r="C112" s="37" t="s">
        <v>118</v>
      </c>
      <c r="D112" s="37">
        <f t="shared" si="27"/>
        <v>365</v>
      </c>
      <c r="E112" s="44">
        <v>44375</v>
      </c>
      <c r="F112" s="44" t="e">
        <f xml:space="preserve"> WORKDAY(G112, -3,#REF!)</f>
        <v>#REF!</v>
      </c>
      <c r="G112" s="44">
        <f t="shared" si="28"/>
        <v>44927</v>
      </c>
      <c r="H112" s="44">
        <f>EDATE(H111, 12)</f>
        <v>45292</v>
      </c>
    </row>
    <row r="113" spans="1:16" x14ac:dyDescent="0.35">
      <c r="B113" s="37" t="s">
        <v>113</v>
      </c>
      <c r="C113" s="37" t="s">
        <v>117</v>
      </c>
      <c r="D113" s="37">
        <f t="shared" si="27"/>
        <v>366</v>
      </c>
      <c r="E113" s="44">
        <v>44375</v>
      </c>
      <c r="F113" s="44" t="e">
        <f xml:space="preserve"> WORKDAY(G113, -3,#REF!)</f>
        <v>#REF!</v>
      </c>
      <c r="G113" s="44">
        <f t="shared" si="28"/>
        <v>45292</v>
      </c>
      <c r="H113" s="44">
        <f t="shared" ref="H113:H120" si="33">EDATE(H112, 12)</f>
        <v>45658</v>
      </c>
    </row>
    <row r="114" spans="1:16" s="43" customFormat="1" x14ac:dyDescent="0.35">
      <c r="A114"/>
      <c r="B114" s="37" t="s">
        <v>113</v>
      </c>
      <c r="C114" s="37" t="s">
        <v>116</v>
      </c>
      <c r="D114" s="37">
        <f t="shared" si="27"/>
        <v>365</v>
      </c>
      <c r="E114" s="44">
        <v>44375</v>
      </c>
      <c r="F114" s="44" t="e">
        <f xml:space="preserve"> WORKDAY(G114, -3,#REF!)</f>
        <v>#REF!</v>
      </c>
      <c r="G114" s="44">
        <f t="shared" si="28"/>
        <v>45658</v>
      </c>
      <c r="H114" s="44">
        <f t="shared" si="33"/>
        <v>46023</v>
      </c>
      <c r="J114" s="42"/>
      <c r="K114"/>
      <c r="L114"/>
      <c r="M114"/>
      <c r="N114"/>
      <c r="O114"/>
      <c r="P114"/>
    </row>
    <row r="115" spans="1:16" s="43" customFormat="1" x14ac:dyDescent="0.35">
      <c r="A115"/>
      <c r="B115" s="37" t="s">
        <v>113</v>
      </c>
      <c r="C115" s="37" t="s">
        <v>321</v>
      </c>
      <c r="D115" s="37">
        <f t="shared" si="27"/>
        <v>365</v>
      </c>
      <c r="E115" s="44">
        <v>44375</v>
      </c>
      <c r="F115" s="44" t="e">
        <f xml:space="preserve"> WORKDAY(G115, -3,#REF!)</f>
        <v>#REF!</v>
      </c>
      <c r="G115" s="44">
        <f t="shared" si="28"/>
        <v>46023</v>
      </c>
      <c r="H115" s="44">
        <f t="shared" si="33"/>
        <v>46388</v>
      </c>
      <c r="J115" s="42"/>
      <c r="K115"/>
      <c r="L115"/>
      <c r="M115"/>
      <c r="N115"/>
      <c r="O115"/>
      <c r="P115"/>
    </row>
    <row r="116" spans="1:16" s="43" customFormat="1" x14ac:dyDescent="0.35">
      <c r="A116"/>
      <c r="B116" s="37" t="s">
        <v>113</v>
      </c>
      <c r="C116" s="37" t="s">
        <v>114</v>
      </c>
      <c r="D116" s="37">
        <f t="shared" si="27"/>
        <v>365</v>
      </c>
      <c r="E116" s="44">
        <v>44375</v>
      </c>
      <c r="F116" s="44" t="e">
        <f xml:space="preserve"> WORKDAY(G116, -3,#REF!)</f>
        <v>#REF!</v>
      </c>
      <c r="G116" s="44">
        <f t="shared" si="28"/>
        <v>46388</v>
      </c>
      <c r="H116" s="44">
        <f t="shared" si="33"/>
        <v>46753</v>
      </c>
      <c r="J116" s="42"/>
      <c r="K116"/>
      <c r="L116"/>
      <c r="M116"/>
      <c r="N116"/>
      <c r="O116"/>
      <c r="P116"/>
    </row>
    <row r="117" spans="1:16" s="43" customFormat="1" x14ac:dyDescent="0.35">
      <c r="A117"/>
      <c r="B117" s="37" t="s">
        <v>113</v>
      </c>
      <c r="C117" s="37" t="s">
        <v>112</v>
      </c>
      <c r="D117" s="37">
        <f t="shared" si="27"/>
        <v>366</v>
      </c>
      <c r="E117" s="44">
        <v>44375</v>
      </c>
      <c r="F117" s="44" t="e">
        <f xml:space="preserve"> WORKDAY(G117, -3,#REF!)</f>
        <v>#REF!</v>
      </c>
      <c r="G117" s="44">
        <f t="shared" si="28"/>
        <v>46753</v>
      </c>
      <c r="H117" s="44">
        <f t="shared" si="33"/>
        <v>47119</v>
      </c>
      <c r="J117" s="42"/>
      <c r="K117"/>
      <c r="L117"/>
      <c r="M117"/>
      <c r="N117"/>
      <c r="O117"/>
      <c r="P117"/>
    </row>
    <row r="118" spans="1:16" s="43" customFormat="1" x14ac:dyDescent="0.35">
      <c r="A118"/>
      <c r="B118" s="70" t="s">
        <v>113</v>
      </c>
      <c r="C118" s="70" t="s">
        <v>228</v>
      </c>
      <c r="D118" s="70">
        <f t="shared" si="27"/>
        <v>365</v>
      </c>
      <c r="E118" s="71" t="e">
        <f xml:space="preserve"> WORKDAY(F112, 1,#REF!)</f>
        <v>#REF!</v>
      </c>
      <c r="F118" s="71" t="e">
        <f xml:space="preserve"> WORKDAY(G118, -3,#REF!)</f>
        <v>#REF!</v>
      </c>
      <c r="G118" s="71">
        <f t="shared" si="28"/>
        <v>47119</v>
      </c>
      <c r="H118" s="71">
        <f t="shared" si="33"/>
        <v>47484</v>
      </c>
      <c r="J118" s="42"/>
      <c r="K118"/>
      <c r="L118"/>
      <c r="M118"/>
      <c r="N118"/>
      <c r="O118"/>
      <c r="P118"/>
    </row>
    <row r="119" spans="1:16" x14ac:dyDescent="0.35">
      <c r="B119" s="37" t="s">
        <v>113</v>
      </c>
      <c r="C119" s="37" t="s">
        <v>330</v>
      </c>
      <c r="D119" s="37">
        <f t="shared" ref="D119" si="34">H119-G119</f>
        <v>365</v>
      </c>
      <c r="E119" s="44" t="e">
        <f xml:space="preserve"> WORKDAY(F113, 1,#REF!)</f>
        <v>#REF!</v>
      </c>
      <c r="F119" s="44" t="e">
        <f xml:space="preserve"> WORKDAY(G119, -3,#REF!)</f>
        <v>#REF!</v>
      </c>
      <c r="G119" s="44">
        <f t="shared" ref="G119" si="35">H118</f>
        <v>47484</v>
      </c>
      <c r="H119" s="44">
        <f t="shared" si="33"/>
        <v>47849</v>
      </c>
    </row>
    <row r="120" spans="1:16" x14ac:dyDescent="0.35">
      <c r="B120" s="51" t="s">
        <v>113</v>
      </c>
      <c r="C120" s="51" t="s">
        <v>376</v>
      </c>
      <c r="D120" s="51">
        <f t="shared" ref="D120" si="36">H120-G120</f>
        <v>365</v>
      </c>
      <c r="E120" s="52" t="e">
        <f xml:space="preserve"> WORKDAY(F114, 1,#REF!)</f>
        <v>#REF!</v>
      </c>
      <c r="F120" s="52" t="e">
        <f xml:space="preserve"> WORKDAY(G120, -3,#REF!)</f>
        <v>#REF!</v>
      </c>
      <c r="G120" s="52">
        <f t="shared" ref="G120" si="37">H119</f>
        <v>47849</v>
      </c>
      <c r="H120" s="52">
        <f t="shared" si="33"/>
        <v>48214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SPOT Bank Holidays</vt:lpstr>
      <vt:lpstr>Physical Futures</vt:lpstr>
      <vt:lpstr>Physical Futures - ETF &amp; ZTP</vt:lpstr>
      <vt:lpstr>TTF Options</vt:lpstr>
      <vt:lpstr>JKM LNG</vt:lpstr>
      <vt:lpstr>EGSI Futures</vt:lpstr>
      <vt:lpstr>EGSI Futures - others</vt:lpstr>
      <vt:lpstr>'SPOT Bank Holidays'!Print_Area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DENIS</dc:creator>
  <cp:lastModifiedBy>Xavier DENIS</cp:lastModifiedBy>
  <dcterms:created xsi:type="dcterms:W3CDTF">2021-11-17T08:47:15Z</dcterms:created>
  <dcterms:modified xsi:type="dcterms:W3CDTF">2025-11-21T11:28:26Z</dcterms:modified>
</cp:coreProperties>
</file>