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utscheboerse.sharepoint.com/teams/GO365_Registries/Shared Documents/03- French power GO/03 - AIB/03 - Residual mix/2025/03 - Publication/"/>
    </mc:Choice>
  </mc:AlternateContent>
  <xr:revisionPtr revIDLastSave="6" documentId="14_{C74C94E1-F740-44A2-A5BD-A818B9A49752}" xr6:coauthVersionLast="47" xr6:coauthVersionMax="47" xr10:uidLastSave="{319CE733-8214-4979-AB04-ED4F776CAD62}"/>
  <bookViews>
    <workbookView xWindow="28680" yWindow="-3705" windowWidth="38640" windowHeight="21120" xr2:uid="{E6AC20F3-D899-4C2E-A951-FA5ACEB3B71C}"/>
  </bookViews>
  <sheets>
    <sheet name="FR" sheetId="1" r:id="rId1"/>
  </sheets>
  <definedNames>
    <definedName name="_IDVTrackerBlocked72_H" hidden="1">0</definedName>
    <definedName name="_IDVTrackerEx72_H" hidden="1">0</definedName>
    <definedName name="_IDVTrackerFreigabeDateiID72_H" hidden="1">-1</definedName>
    <definedName name="_IDVTrackerFreigabeStatus72_H" hidden="1">0</definedName>
    <definedName name="_IDVTrackerFreigabeVersion72_H" hidden="1">-1</definedName>
    <definedName name="_IDVTrackerID72_H" hidden="1">726337</definedName>
    <definedName name="_IDVTrackerMajorVersion72_H" hidden="1">1</definedName>
    <definedName name="_IDVTrackerMinorVersion72_H" hidden="1">0</definedName>
    <definedName name="_IDVTrackerVersion72_H" hidden="1">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E42" i="1"/>
  <c r="D42" i="1"/>
  <c r="F41" i="1"/>
  <c r="E41" i="1"/>
  <c r="D41" i="1"/>
  <c r="F14" i="1"/>
  <c r="F36" i="1" s="1"/>
  <c r="D14" i="1"/>
  <c r="D36" i="1" s="1"/>
  <c r="E14" i="1" l="1"/>
  <c r="E36" i="1" s="1"/>
  <c r="F6" i="1"/>
  <c r="D6" i="1"/>
  <c r="D28" i="1" s="1"/>
  <c r="E6" i="1"/>
  <c r="E5" i="1" s="1"/>
  <c r="E27" i="1" s="1"/>
  <c r="F28" i="1"/>
  <c r="F5" i="1"/>
  <c r="F27" i="1" s="1"/>
  <c r="E28" i="1"/>
  <c r="D5" i="1" l="1"/>
  <c r="D27" i="1" s="1"/>
</calcChain>
</file>

<file path=xl/sharedStrings.xml><?xml version="1.0" encoding="utf-8"?>
<sst xmlns="http://schemas.openxmlformats.org/spreadsheetml/2006/main" count="80" uniqueCount="46">
  <si>
    <t>Données 2024</t>
  </si>
  <si>
    <t>Sources</t>
  </si>
  <si>
    <t>Mix de production</t>
  </si>
  <si>
    <t>Mix de consommation</t>
  </si>
  <si>
    <t>Mix résiduel</t>
  </si>
  <si>
    <t>Total (%)</t>
  </si>
  <si>
    <t>%</t>
  </si>
  <si>
    <t>Renouvelable</t>
  </si>
  <si>
    <t>Total renouvelable</t>
  </si>
  <si>
    <t>Autres Renouvelables</t>
  </si>
  <si>
    <t>Biomasse</t>
  </si>
  <si>
    <t>Solaire</t>
  </si>
  <si>
    <t>Géothermie</t>
  </si>
  <si>
    <t>Eolien</t>
  </si>
  <si>
    <t>Hydraulique</t>
  </si>
  <si>
    <t>Nucléaire</t>
  </si>
  <si>
    <t>Fossile</t>
  </si>
  <si>
    <t>Total Fossile</t>
  </si>
  <si>
    <t>Autres Fossiles</t>
  </si>
  <si>
    <t>Charbon</t>
  </si>
  <si>
    <t>Gaz</t>
  </si>
  <si>
    <t>Pétrole</t>
  </si>
  <si>
    <t>CO2</t>
  </si>
  <si>
    <t>gCO2/kWh</t>
  </si>
  <si>
    <t>Déchets radioactifs</t>
  </si>
  <si>
    <t>mg/kWh</t>
  </si>
  <si>
    <t>Data 2024</t>
  </si>
  <si>
    <t>Production mix</t>
  </si>
  <si>
    <t>Supplier mix</t>
  </si>
  <si>
    <t>Residual mix</t>
  </si>
  <si>
    <t>Renewables</t>
  </si>
  <si>
    <t>Total Renewables</t>
  </si>
  <si>
    <t>Other renewables</t>
  </si>
  <si>
    <t>Biomass</t>
  </si>
  <si>
    <t>Solar</t>
  </si>
  <si>
    <t>Geothermal</t>
  </si>
  <si>
    <t>Wind</t>
  </si>
  <si>
    <t>Hydraulic</t>
  </si>
  <si>
    <t>Nuclear</t>
  </si>
  <si>
    <t>Fossil</t>
  </si>
  <si>
    <t>Total Fossil</t>
  </si>
  <si>
    <t>Other fosssil</t>
  </si>
  <si>
    <t>Coal</t>
  </si>
  <si>
    <t>Gas</t>
  </si>
  <si>
    <t>Oil</t>
  </si>
  <si>
    <t>Radioactive wastes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</si>
</sst>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7474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0" fillId="4" borderId="4" xfId="0" applyFill="1" applyBorder="1" applyAlignment="1">
      <alignment wrapText="1"/>
    </xf>
    <xf numFmtId="10" fontId="0" fillId="4" borderId="5" xfId="0" applyNumberFormat="1" applyFill="1" applyBorder="1"/>
    <xf numFmtId="0" fontId="0" fillId="4" borderId="8" xfId="0" applyFill="1" applyBorder="1" applyAlignment="1">
      <alignment wrapText="1"/>
    </xf>
    <xf numFmtId="0" fontId="0" fillId="4" borderId="9" xfId="0" applyFill="1" applyBorder="1" applyAlignment="1">
      <alignment wrapText="1"/>
    </xf>
    <xf numFmtId="10" fontId="0" fillId="4" borderId="8" xfId="0" applyNumberFormat="1" applyFill="1" applyBorder="1"/>
    <xf numFmtId="0" fontId="0" fillId="4" borderId="5" xfId="0" applyFill="1" applyBorder="1" applyAlignment="1">
      <alignment wrapText="1"/>
    </xf>
    <xf numFmtId="0" fontId="0" fillId="4" borderId="20" xfId="0" applyFill="1" applyBorder="1" applyAlignment="1">
      <alignment wrapText="1"/>
    </xf>
    <xf numFmtId="0" fontId="0" fillId="4" borderId="21" xfId="0" applyFill="1" applyBorder="1" applyAlignment="1">
      <alignment wrapText="1"/>
    </xf>
    <xf numFmtId="0" fontId="0" fillId="4" borderId="22" xfId="0" applyFill="1" applyBorder="1" applyAlignment="1">
      <alignment wrapText="1"/>
    </xf>
    <xf numFmtId="10" fontId="0" fillId="4" borderId="21" xfId="0" applyNumberFormat="1" applyFill="1" applyBorder="1"/>
    <xf numFmtId="2" fontId="0" fillId="4" borderId="25" xfId="0" applyNumberFormat="1" applyFill="1" applyBorder="1" applyAlignment="1">
      <alignment wrapText="1"/>
    </xf>
    <xf numFmtId="2" fontId="0" fillId="4" borderId="8" xfId="0" applyNumberFormat="1" applyFill="1" applyBorder="1" applyAlignment="1">
      <alignment wrapText="1"/>
    </xf>
    <xf numFmtId="0" fontId="0" fillId="4" borderId="28" xfId="0" applyFill="1" applyBorder="1" applyAlignment="1">
      <alignment wrapText="1"/>
    </xf>
    <xf numFmtId="2" fontId="0" fillId="4" borderId="29" xfId="0" applyNumberFormat="1" applyFill="1" applyBorder="1" applyAlignment="1">
      <alignment wrapText="1"/>
    </xf>
    <xf numFmtId="2" fontId="0" fillId="4" borderId="28" xfId="0" applyNumberFormat="1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10" fontId="0" fillId="0" borderId="11" xfId="0" applyNumberFormat="1" applyBorder="1"/>
    <xf numFmtId="0" fontId="0" fillId="0" borderId="14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horizontal="left" vertical="center" wrapText="1"/>
    </xf>
    <xf numFmtId="0" fontId="0" fillId="4" borderId="23" xfId="0" applyFill="1" applyBorder="1" applyAlignment="1">
      <alignment horizontal="left" wrapText="1"/>
    </xf>
    <xf numFmtId="0" fontId="0" fillId="4" borderId="24" xfId="0" applyFill="1" applyBorder="1" applyAlignment="1">
      <alignment horizontal="left" wrapText="1"/>
    </xf>
    <xf numFmtId="0" fontId="0" fillId="4" borderId="26" xfId="0" applyFill="1" applyBorder="1" applyAlignment="1">
      <alignment horizontal="left" wrapText="1"/>
    </xf>
    <xf numFmtId="0" fontId="0" fillId="4" borderId="27" xfId="0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427DC-146D-46D7-B66B-6066AB8373AA}">
  <dimension ref="A1:I42"/>
  <sheetViews>
    <sheetView showGridLines="0" tabSelected="1" zoomScale="85" zoomScaleNormal="85" workbookViewId="0">
      <selection activeCell="E18" sqref="E18"/>
    </sheetView>
  </sheetViews>
  <sheetFormatPr baseColWidth="10" defaultColWidth="9.109375" defaultRowHeight="14.4" x14ac:dyDescent="0.3"/>
  <cols>
    <col min="1" max="6" width="27.33203125" customWidth="1"/>
    <col min="9" max="9" width="9.44140625" bestFit="1" customWidth="1"/>
    <col min="10" max="10" width="12" bestFit="1" customWidth="1"/>
  </cols>
  <sheetData>
    <row r="1" spans="1:9" x14ac:dyDescent="0.3">
      <c r="A1" s="32" t="s">
        <v>0</v>
      </c>
      <c r="B1" s="33"/>
      <c r="C1" s="33"/>
      <c r="D1" s="33"/>
      <c r="E1" s="33"/>
      <c r="F1" s="33"/>
    </row>
    <row r="3" spans="1:9" ht="15" thickBot="1" x14ac:dyDescent="0.35"/>
    <row r="4" spans="1:9" ht="15" thickBot="1" x14ac:dyDescent="0.35">
      <c r="A4" s="34" t="s">
        <v>1</v>
      </c>
      <c r="B4" s="35"/>
      <c r="C4" s="36"/>
      <c r="D4" s="3" t="s">
        <v>2</v>
      </c>
      <c r="E4" s="4" t="s">
        <v>3</v>
      </c>
      <c r="F4" s="5" t="s">
        <v>4</v>
      </c>
    </row>
    <row r="5" spans="1:9" ht="15" thickBot="1" x14ac:dyDescent="0.35">
      <c r="A5" s="37" t="s">
        <v>5</v>
      </c>
      <c r="B5" s="38"/>
      <c r="C5" s="6" t="s">
        <v>6</v>
      </c>
      <c r="D5" s="7">
        <f>SUM(D6,D13,D14)</f>
        <v>0.99999999999999989</v>
      </c>
      <c r="E5" s="7">
        <f>SUM(E6,E13,E14)</f>
        <v>0.99999999999999978</v>
      </c>
      <c r="F5" s="7">
        <f>SUM(F6,F13,F14)</f>
        <v>0.99999999999999989</v>
      </c>
      <c r="I5" s="1"/>
    </row>
    <row r="6" spans="1:9" x14ac:dyDescent="0.3">
      <c r="A6" s="39" t="s">
        <v>7</v>
      </c>
      <c r="B6" s="8" t="s">
        <v>8</v>
      </c>
      <c r="C6" s="9" t="s">
        <v>6</v>
      </c>
      <c r="D6" s="10">
        <f>SUM(D7:D12)</f>
        <v>0.28301798184439525</v>
      </c>
      <c r="E6" s="10">
        <f>SUM(E7:E12)</f>
        <v>0.23227059467419281</v>
      </c>
      <c r="F6" s="10">
        <f>SUM(F7:F12)</f>
        <v>7.2473491397703843E-2</v>
      </c>
      <c r="I6" s="2"/>
    </row>
    <row r="7" spans="1:9" x14ac:dyDescent="0.3">
      <c r="A7" s="40"/>
      <c r="B7" s="21" t="s">
        <v>9</v>
      </c>
      <c r="C7" s="22" t="s">
        <v>6</v>
      </c>
      <c r="D7" s="23">
        <v>0</v>
      </c>
      <c r="E7" s="23">
        <v>6.17008014247551E-5</v>
      </c>
      <c r="F7" s="23">
        <v>0</v>
      </c>
      <c r="I7" s="2"/>
    </row>
    <row r="8" spans="1:9" x14ac:dyDescent="0.3">
      <c r="A8" s="41"/>
      <c r="B8" s="24" t="s">
        <v>10</v>
      </c>
      <c r="C8" s="22" t="s">
        <v>6</v>
      </c>
      <c r="D8" s="23">
        <v>1.9780498457290178E-2</v>
      </c>
      <c r="E8" s="23">
        <v>1.45300219699461E-2</v>
      </c>
      <c r="F8" s="23">
        <v>1.1146607501981858E-2</v>
      </c>
      <c r="I8" s="2"/>
    </row>
    <row r="9" spans="1:9" x14ac:dyDescent="0.3">
      <c r="A9" s="41"/>
      <c r="B9" s="24" t="s">
        <v>11</v>
      </c>
      <c r="C9" s="22" t="s">
        <v>6</v>
      </c>
      <c r="D9" s="23">
        <v>4.6586549073200048E-2</v>
      </c>
      <c r="E9" s="23">
        <v>4.3298915438889501E-2</v>
      </c>
      <c r="F9" s="23">
        <v>3.1317922248853984E-2</v>
      </c>
      <c r="I9" s="2"/>
    </row>
    <row r="10" spans="1:9" x14ac:dyDescent="0.3">
      <c r="A10" s="41"/>
      <c r="B10" s="24" t="s">
        <v>12</v>
      </c>
      <c r="C10" s="22" t="s">
        <v>6</v>
      </c>
      <c r="D10" s="23">
        <v>4.6962247049596823E-6</v>
      </c>
      <c r="E10" s="23">
        <v>7.2856188780053406E-5</v>
      </c>
      <c r="F10" s="23">
        <v>0</v>
      </c>
      <c r="I10" s="2"/>
    </row>
    <row r="11" spans="1:9" x14ac:dyDescent="0.3">
      <c r="A11" s="42"/>
      <c r="B11" s="21" t="s">
        <v>13</v>
      </c>
      <c r="C11" s="25" t="s">
        <v>6</v>
      </c>
      <c r="D11" s="23">
        <v>8.7969681173304767E-2</v>
      </c>
      <c r="E11" s="23">
        <v>7.2648389301439395E-2</v>
      </c>
      <c r="F11" s="23">
        <v>1.9949435218898873E-2</v>
      </c>
      <c r="I11" s="2"/>
    </row>
    <row r="12" spans="1:9" ht="15" thickBot="1" x14ac:dyDescent="0.35">
      <c r="A12" s="43"/>
      <c r="B12" s="21" t="s">
        <v>14</v>
      </c>
      <c r="C12" s="26" t="s">
        <v>6</v>
      </c>
      <c r="D12" s="23">
        <v>0.1286765569158953</v>
      </c>
      <c r="E12" s="23">
        <v>0.101658710973713</v>
      </c>
      <c r="F12" s="23">
        <v>1.0059526427969137E-2</v>
      </c>
      <c r="I12" s="2"/>
    </row>
    <row r="13" spans="1:9" ht="15" thickBot="1" x14ac:dyDescent="0.35">
      <c r="A13" s="27" t="s">
        <v>15</v>
      </c>
      <c r="B13" s="11" t="s">
        <v>15</v>
      </c>
      <c r="C13" s="12" t="s">
        <v>6</v>
      </c>
      <c r="D13" s="7">
        <v>0.67948736011120658</v>
      </c>
      <c r="E13" s="7">
        <v>0.72733633412746201</v>
      </c>
      <c r="F13" s="7">
        <v>0.87871961953631295</v>
      </c>
      <c r="I13" s="2"/>
    </row>
    <row r="14" spans="1:9" x14ac:dyDescent="0.3">
      <c r="A14" s="40" t="s">
        <v>16</v>
      </c>
      <c r="B14" s="13" t="s">
        <v>17</v>
      </c>
      <c r="C14" s="14" t="s">
        <v>6</v>
      </c>
      <c r="D14" s="15">
        <f>SUM(D15:D18)</f>
        <v>3.749465804439811E-2</v>
      </c>
      <c r="E14" s="15">
        <f>SUM(E15:E18)</f>
        <v>4.0393071198344906E-2</v>
      </c>
      <c r="F14" s="15">
        <f>SUM(F15:F18)</f>
        <v>4.8806889065983114E-2</v>
      </c>
      <c r="I14" s="2"/>
    </row>
    <row r="15" spans="1:9" x14ac:dyDescent="0.3">
      <c r="A15" s="40"/>
      <c r="B15" s="21" t="s">
        <v>18</v>
      </c>
      <c r="C15" s="22" t="s">
        <v>6</v>
      </c>
      <c r="D15" s="23">
        <v>9.3924494099193652E-5</v>
      </c>
      <c r="E15" s="23">
        <v>1.01185048092046E-4</v>
      </c>
      <c r="F15" s="23">
        <v>1.2226174615727234E-4</v>
      </c>
      <c r="I15" s="2"/>
    </row>
    <row r="16" spans="1:9" x14ac:dyDescent="0.3">
      <c r="A16" s="41"/>
      <c r="B16" s="21" t="s">
        <v>19</v>
      </c>
      <c r="C16" s="22" t="s">
        <v>6</v>
      </c>
      <c r="D16" s="23">
        <v>1.3525127150283884E-3</v>
      </c>
      <c r="E16" s="23">
        <v>1.45706469252547E-3</v>
      </c>
      <c r="F16" s="23">
        <v>1.7605691446647214E-3</v>
      </c>
      <c r="I16" s="2"/>
    </row>
    <row r="17" spans="1:9" x14ac:dyDescent="0.3">
      <c r="A17" s="41"/>
      <c r="B17" s="21" t="s">
        <v>20</v>
      </c>
      <c r="C17" s="22" t="s">
        <v>6</v>
      </c>
      <c r="D17" s="23">
        <v>3.2629369250059874E-2</v>
      </c>
      <c r="E17" s="23">
        <v>3.5151685707176902E-2</v>
      </c>
      <c r="F17" s="23">
        <v>4.2473730615036405E-2</v>
      </c>
      <c r="I17" s="2"/>
    </row>
    <row r="18" spans="1:9" ht="15" thickBot="1" x14ac:dyDescent="0.35">
      <c r="A18" s="42"/>
      <c r="B18" s="24" t="s">
        <v>21</v>
      </c>
      <c r="C18" s="25" t="s">
        <v>6</v>
      </c>
      <c r="D18" s="23">
        <v>3.4188515852106487E-3</v>
      </c>
      <c r="E18" s="23">
        <v>3.68313575055049E-3</v>
      </c>
      <c r="F18" s="23">
        <v>4.4503275601247127E-3</v>
      </c>
      <c r="I18" s="2"/>
    </row>
    <row r="19" spans="1:9" x14ac:dyDescent="0.3">
      <c r="A19" s="28" t="s">
        <v>22</v>
      </c>
      <c r="B19" s="29"/>
      <c r="C19" s="8" t="s">
        <v>23</v>
      </c>
      <c r="D19" s="16">
        <v>18.068330069457161</v>
      </c>
      <c r="E19" s="17">
        <v>19.46504864950543</v>
      </c>
      <c r="F19" s="17">
        <v>23.5195899176714</v>
      </c>
    </row>
    <row r="20" spans="1:9" ht="15" thickBot="1" x14ac:dyDescent="0.35">
      <c r="A20" s="30" t="s">
        <v>24</v>
      </c>
      <c r="B20" s="31"/>
      <c r="C20" s="18" t="s">
        <v>25</v>
      </c>
      <c r="D20" s="19">
        <v>1.8346158723002577</v>
      </c>
      <c r="E20" s="20">
        <v>1.9638081021441476</v>
      </c>
      <c r="F20" s="20">
        <v>2.3725429727480458</v>
      </c>
    </row>
    <row r="23" spans="1:9" x14ac:dyDescent="0.3">
      <c r="A23" s="32" t="s">
        <v>26</v>
      </c>
      <c r="B23" s="33"/>
      <c r="C23" s="33"/>
      <c r="D23" s="33"/>
      <c r="E23" s="33"/>
      <c r="F23" s="33"/>
    </row>
    <row r="25" spans="1:9" ht="15" thickBot="1" x14ac:dyDescent="0.35"/>
    <row r="26" spans="1:9" ht="15" thickBot="1" x14ac:dyDescent="0.35">
      <c r="A26" s="34" t="s">
        <v>1</v>
      </c>
      <c r="B26" s="35"/>
      <c r="C26" s="36"/>
      <c r="D26" s="3" t="s">
        <v>27</v>
      </c>
      <c r="E26" s="4" t="s">
        <v>28</v>
      </c>
      <c r="F26" s="5" t="s">
        <v>29</v>
      </c>
    </row>
    <row r="27" spans="1:9" ht="15" thickBot="1" x14ac:dyDescent="0.35">
      <c r="A27" s="37" t="s">
        <v>5</v>
      </c>
      <c r="B27" s="38"/>
      <c r="C27" s="6" t="s">
        <v>6</v>
      </c>
      <c r="D27" s="7">
        <f t="shared" ref="D27:F42" si="0">D5</f>
        <v>0.99999999999999989</v>
      </c>
      <c r="E27" s="7">
        <f t="shared" si="0"/>
        <v>0.99999999999999978</v>
      </c>
      <c r="F27" s="7">
        <f t="shared" si="0"/>
        <v>0.99999999999999989</v>
      </c>
    </row>
    <row r="28" spans="1:9" x14ac:dyDescent="0.3">
      <c r="A28" s="39" t="s">
        <v>30</v>
      </c>
      <c r="B28" s="8" t="s">
        <v>31</v>
      </c>
      <c r="C28" s="9" t="s">
        <v>6</v>
      </c>
      <c r="D28" s="10">
        <f t="shared" si="0"/>
        <v>0.28301798184439525</v>
      </c>
      <c r="E28" s="10">
        <f t="shared" si="0"/>
        <v>0.23227059467419281</v>
      </c>
      <c r="F28" s="10">
        <f t="shared" si="0"/>
        <v>7.2473491397703843E-2</v>
      </c>
    </row>
    <row r="29" spans="1:9" x14ac:dyDescent="0.3">
      <c r="A29" s="40"/>
      <c r="B29" s="21" t="s">
        <v>32</v>
      </c>
      <c r="C29" s="22" t="s">
        <v>6</v>
      </c>
      <c r="D29" s="23">
        <v>0</v>
      </c>
      <c r="E29" s="23">
        <v>6.17008014247551E-5</v>
      </c>
      <c r="F29" s="23">
        <v>0</v>
      </c>
    </row>
    <row r="30" spans="1:9" x14ac:dyDescent="0.3">
      <c r="A30" s="41"/>
      <c r="B30" s="24" t="s">
        <v>33</v>
      </c>
      <c r="C30" s="22" t="s">
        <v>6</v>
      </c>
      <c r="D30" s="23">
        <v>1.9780498457290178E-2</v>
      </c>
      <c r="E30" s="23">
        <v>1.45300219699461E-2</v>
      </c>
      <c r="F30" s="23">
        <v>1.1146607501981858E-2</v>
      </c>
    </row>
    <row r="31" spans="1:9" x14ac:dyDescent="0.3">
      <c r="A31" s="41"/>
      <c r="B31" s="24" t="s">
        <v>34</v>
      </c>
      <c r="C31" s="22" t="s">
        <v>6</v>
      </c>
      <c r="D31" s="23">
        <v>4.6586549073200048E-2</v>
      </c>
      <c r="E31" s="23">
        <v>4.3298915438889501E-2</v>
      </c>
      <c r="F31" s="23">
        <v>3.1317922248853984E-2</v>
      </c>
    </row>
    <row r="32" spans="1:9" x14ac:dyDescent="0.3">
      <c r="A32" s="41"/>
      <c r="B32" s="24" t="s">
        <v>35</v>
      </c>
      <c r="C32" s="22" t="s">
        <v>6</v>
      </c>
      <c r="D32" s="23">
        <v>4.6962247049596823E-6</v>
      </c>
      <c r="E32" s="23">
        <v>7.2856188780053406E-5</v>
      </c>
      <c r="F32" s="23">
        <v>0</v>
      </c>
    </row>
    <row r="33" spans="1:6" x14ac:dyDescent="0.3">
      <c r="A33" s="42"/>
      <c r="B33" s="21" t="s">
        <v>36</v>
      </c>
      <c r="C33" s="25" t="s">
        <v>6</v>
      </c>
      <c r="D33" s="23">
        <v>8.7969681173304767E-2</v>
      </c>
      <c r="E33" s="23">
        <v>7.2648389301439395E-2</v>
      </c>
      <c r="F33" s="23">
        <v>1.9949435218898873E-2</v>
      </c>
    </row>
    <row r="34" spans="1:6" ht="15" thickBot="1" x14ac:dyDescent="0.35">
      <c r="A34" s="43"/>
      <c r="B34" s="21" t="s">
        <v>37</v>
      </c>
      <c r="C34" s="26" t="s">
        <v>6</v>
      </c>
      <c r="D34" s="23">
        <v>0.1286765569158953</v>
      </c>
      <c r="E34" s="23">
        <v>0.101658710973713</v>
      </c>
      <c r="F34" s="23">
        <v>1.0059526427969137E-2</v>
      </c>
    </row>
    <row r="35" spans="1:6" ht="15" thickBot="1" x14ac:dyDescent="0.35">
      <c r="A35" s="27" t="s">
        <v>38</v>
      </c>
      <c r="B35" s="11" t="s">
        <v>38</v>
      </c>
      <c r="C35" s="12" t="s">
        <v>6</v>
      </c>
      <c r="D35" s="7">
        <v>0.67948736011120658</v>
      </c>
      <c r="E35" s="7">
        <v>0.72733633412746201</v>
      </c>
      <c r="F35" s="7">
        <v>0.87871961953631295</v>
      </c>
    </row>
    <row r="36" spans="1:6" x14ac:dyDescent="0.3">
      <c r="A36" s="40" t="s">
        <v>39</v>
      </c>
      <c r="B36" s="13" t="s">
        <v>40</v>
      </c>
      <c r="C36" s="14" t="s">
        <v>6</v>
      </c>
      <c r="D36" s="15">
        <f t="shared" si="0"/>
        <v>3.749465804439811E-2</v>
      </c>
      <c r="E36" s="15">
        <f t="shared" si="0"/>
        <v>4.0393071198344906E-2</v>
      </c>
      <c r="F36" s="15">
        <f t="shared" si="0"/>
        <v>4.8806889065983114E-2</v>
      </c>
    </row>
    <row r="37" spans="1:6" x14ac:dyDescent="0.3">
      <c r="A37" s="40"/>
      <c r="B37" s="21" t="s">
        <v>41</v>
      </c>
      <c r="C37" s="22" t="s">
        <v>6</v>
      </c>
      <c r="D37" s="23">
        <v>9.3924494099193652E-5</v>
      </c>
      <c r="E37" s="23">
        <v>1.01185048092046E-4</v>
      </c>
      <c r="F37" s="23">
        <v>1.2226174615727234E-4</v>
      </c>
    </row>
    <row r="38" spans="1:6" x14ac:dyDescent="0.3">
      <c r="A38" s="41"/>
      <c r="B38" s="21" t="s">
        <v>42</v>
      </c>
      <c r="C38" s="22" t="s">
        <v>6</v>
      </c>
      <c r="D38" s="23">
        <v>1.3525127150283884E-3</v>
      </c>
      <c r="E38" s="23">
        <v>1.45706469252547E-3</v>
      </c>
      <c r="F38" s="23">
        <v>1.7605691446647214E-3</v>
      </c>
    </row>
    <row r="39" spans="1:6" x14ac:dyDescent="0.3">
      <c r="A39" s="41"/>
      <c r="B39" s="21" t="s">
        <v>43</v>
      </c>
      <c r="C39" s="22" t="s">
        <v>6</v>
      </c>
      <c r="D39" s="23">
        <v>3.2629369250059874E-2</v>
      </c>
      <c r="E39" s="23">
        <v>3.5151685707176902E-2</v>
      </c>
      <c r="F39" s="23">
        <v>4.2473730615036405E-2</v>
      </c>
    </row>
    <row r="40" spans="1:6" ht="15" thickBot="1" x14ac:dyDescent="0.35">
      <c r="A40" s="42"/>
      <c r="B40" s="24" t="s">
        <v>44</v>
      </c>
      <c r="C40" s="25" t="s">
        <v>6</v>
      </c>
      <c r="D40" s="23">
        <v>3.4188515852106487E-3</v>
      </c>
      <c r="E40" s="23">
        <v>3.68313575055049E-3</v>
      </c>
      <c r="F40" s="23">
        <v>4.4503275601247127E-3</v>
      </c>
    </row>
    <row r="41" spans="1:6" x14ac:dyDescent="0.3">
      <c r="A41" s="28" t="s">
        <v>22</v>
      </c>
      <c r="B41" s="29"/>
      <c r="C41" s="8" t="s">
        <v>23</v>
      </c>
      <c r="D41" s="16">
        <f t="shared" si="0"/>
        <v>18.068330069457161</v>
      </c>
      <c r="E41" s="17">
        <f t="shared" si="0"/>
        <v>19.46504864950543</v>
      </c>
      <c r="F41" s="17">
        <f t="shared" si="0"/>
        <v>23.5195899176714</v>
      </c>
    </row>
    <row r="42" spans="1:6" ht="15" thickBot="1" x14ac:dyDescent="0.35">
      <c r="A42" s="30" t="s">
        <v>45</v>
      </c>
      <c r="B42" s="31"/>
      <c r="C42" s="18" t="s">
        <v>25</v>
      </c>
      <c r="D42" s="19">
        <f t="shared" si="0"/>
        <v>1.8346158723002577</v>
      </c>
      <c r="E42" s="20">
        <f t="shared" si="0"/>
        <v>1.9638081021441476</v>
      </c>
      <c r="F42" s="20">
        <f t="shared" si="0"/>
        <v>2.3725429727480458</v>
      </c>
    </row>
  </sheetData>
  <mergeCells count="14">
    <mergeCell ref="A19:B19"/>
    <mergeCell ref="A1:F1"/>
    <mergeCell ref="A4:C4"/>
    <mergeCell ref="A5:B5"/>
    <mergeCell ref="A6:A12"/>
    <mergeCell ref="A14:A18"/>
    <mergeCell ref="A41:B41"/>
    <mergeCell ref="A42:B42"/>
    <mergeCell ref="A20:B20"/>
    <mergeCell ref="A23:F23"/>
    <mergeCell ref="A26:C26"/>
    <mergeCell ref="A27:B27"/>
    <mergeCell ref="A28:A34"/>
    <mergeCell ref="A36:A40"/>
  </mergeCells>
  <pageMargins left="0.7" right="0.7" top="0.75" bottom="0.75" header="0.3" footer="0.3"/>
  <headerFooter>
    <oddFooter>&amp;C_x000D_&amp;1#&amp;"Calibri"&amp;10&amp;K000000 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604ae01-efbc-4b6b-972e-ba61c1c5a0bd" xsi:nil="true"/>
    <lcf76f155ced4ddcb4097134ff3c332f xmlns="67020b8d-3f76-4393-b811-80e69c7fe69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64DD3DE87A11448D87BBB65AAC2CC8" ma:contentTypeVersion="13" ma:contentTypeDescription="Create a new document." ma:contentTypeScope="" ma:versionID="98a67d56adb7f6c90d1b12e9f099bff8">
  <xsd:schema xmlns:xsd="http://www.w3.org/2001/XMLSchema" xmlns:xs="http://www.w3.org/2001/XMLSchema" xmlns:p="http://schemas.microsoft.com/office/2006/metadata/properties" xmlns:ns2="67020b8d-3f76-4393-b811-80e69c7fe699" xmlns:ns3="8604ae01-efbc-4b6b-972e-ba61c1c5a0bd" targetNamespace="http://schemas.microsoft.com/office/2006/metadata/properties" ma:root="true" ma:fieldsID="c331444ce20e35f58e14cdf1f42b4865" ns2:_="" ns3:_="">
    <xsd:import namespace="67020b8d-3f76-4393-b811-80e69c7fe699"/>
    <xsd:import namespace="8604ae01-efbc-4b6b-972e-ba61c1c5a0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20b8d-3f76-4393-b811-80e69c7fe6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17e55e0-b0a9-432c-94a7-1995524fa8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04ae01-efbc-4b6b-972e-ba61c1c5a0b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cae62c-b59c-4ba9-9573-969f664cc75c}" ma:internalName="TaxCatchAll" ma:showField="CatchAllData" ma:web="8604ae01-efbc-4b6b-972e-ba61c1c5a0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22F0EF-81EA-4A3F-AC6B-F788F292106F}">
  <ds:schemaRefs>
    <ds:schemaRef ds:uri="http://schemas.microsoft.com/office/2006/metadata/properties"/>
    <ds:schemaRef ds:uri="http://schemas.microsoft.com/office/infopath/2007/PartnerControls"/>
    <ds:schemaRef ds:uri="8604ae01-efbc-4b6b-972e-ba61c1c5a0bd"/>
    <ds:schemaRef ds:uri="67020b8d-3f76-4393-b811-80e69c7fe699"/>
  </ds:schemaRefs>
</ds:datastoreItem>
</file>

<file path=customXml/itemProps2.xml><?xml version="1.0" encoding="utf-8"?>
<ds:datastoreItem xmlns:ds="http://schemas.openxmlformats.org/officeDocument/2006/customXml" ds:itemID="{6DE2DC55-BB56-473B-8689-47995CC971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556DB0-FDBE-4393-AE75-406F69078F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020b8d-3f76-4393-b811-80e69c7fe699"/>
    <ds:schemaRef ds:uri="8604ae01-efbc-4b6b-972e-ba61c1c5a0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Blaise FARROKHI</dc:creator>
  <cp:keywords/>
  <dc:description/>
  <cp:lastModifiedBy>Blaise Farrokhi</cp:lastModifiedBy>
  <cp:revision/>
  <dcterms:created xsi:type="dcterms:W3CDTF">2024-06-04T15:52:06Z</dcterms:created>
  <dcterms:modified xsi:type="dcterms:W3CDTF">2025-06-17T10:07:44Z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0x010100A564DD3DE87A11448D87BBB65AAC2CC8</vt:lpwstr>
  </property>
  <property fmtid="{D5CDD505-2E9C-101B-9397-08002B2CF9AE}" pid="3" name="MSIP_Label_2e952e98-911c-4aff-840a-f71bc6baaf7f_Enabled">
    <vt:lpwstr>true</vt:lpwstr>
  </property>
  <property fmtid="{D5CDD505-2E9C-101B-9397-08002B2CF9AE}" pid="4" name="MSIP_Label_2e952e98-911c-4aff-840a-f71bc6baaf7f_SetDate">
    <vt:lpwstr>2025-05-26T08:00:49Z</vt:lpwstr>
  </property>
  <property fmtid="{D5CDD505-2E9C-101B-9397-08002B2CF9AE}" pid="5" name="MSIP_Label_2e952e98-911c-4aff-840a-f71bc6baaf7f_Method">
    <vt:lpwstr>Standard</vt:lpwstr>
  </property>
  <property fmtid="{D5CDD505-2E9C-101B-9397-08002B2CF9AE}" pid="6" name="MSIP_Label_2e952e98-911c-4aff-840a-f71bc6baaf7f_Name">
    <vt:lpwstr>2e952e98-911c-4aff-840a-f71bc6baaf7f</vt:lpwstr>
  </property>
  <property fmtid="{D5CDD505-2E9C-101B-9397-08002B2CF9AE}" pid="7" name="MSIP_Label_2e952e98-911c-4aff-840a-f71bc6baaf7f_SiteId">
    <vt:lpwstr>e00ddcdf-1e0f-4be5-a37a-894a4731986a</vt:lpwstr>
  </property>
  <property fmtid="{D5CDD505-2E9C-101B-9397-08002B2CF9AE}" pid="8" name="MSIP_Label_2e952e98-911c-4aff-840a-f71bc6baaf7f_ActionId">
    <vt:lpwstr>36dba752-8239-4f67-8867-21e2e436397a</vt:lpwstr>
  </property>
  <property fmtid="{D5CDD505-2E9C-101B-9397-08002B2CF9AE}" pid="9" name="MSIP_Label_2e952e98-911c-4aff-840a-f71bc6baaf7f_ContentBits">
    <vt:lpwstr>2</vt:lpwstr>
  </property>
  <property fmtid="{D5CDD505-2E9C-101B-9397-08002B2CF9AE}" pid="10" name="MSIP_Label_2e952e98-911c-4aff-840a-f71bc6baaf7f_Tag">
    <vt:lpwstr>10, 3, 0, 1</vt:lpwstr>
  </property>
  <property fmtid="{D5CDD505-2E9C-101B-9397-08002B2CF9AE}" pid="11" name="MediaServiceImageTags">
    <vt:lpwstr/>
  </property>
</Properties>
</file>