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wernext-my.sharepoint.com/personal/b_farrokhi_powernext_com/Documents/Documents/10 - residuel mix/2023/3 - Received from AIB &amp; communication/"/>
    </mc:Choice>
  </mc:AlternateContent>
  <xr:revisionPtr revIDLastSave="65" documentId="8_{4B4BBD74-3A0B-4E5B-8682-DA1159E4C265}" xr6:coauthVersionLast="47" xr6:coauthVersionMax="47" xr10:uidLastSave="{835A3924-62F3-42E9-82A0-71D2A927609C}"/>
  <bookViews>
    <workbookView xWindow="-28920" yWindow="-120" windowWidth="27870" windowHeight="16440" xr2:uid="{00000000-000D-0000-FFFF-FFFF00000000}"/>
  </bookViews>
  <sheets>
    <sheet name="F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E42" i="1"/>
  <c r="D42" i="1"/>
  <c r="F41" i="1"/>
  <c r="E41" i="1"/>
  <c r="D41" i="1"/>
  <c r="F40" i="1"/>
  <c r="E40" i="1"/>
  <c r="D40" i="1"/>
  <c r="F39" i="1"/>
  <c r="E39" i="1"/>
  <c r="D39" i="1"/>
  <c r="F38" i="1"/>
  <c r="E38" i="1"/>
  <c r="D38" i="1"/>
  <c r="F37" i="1"/>
  <c r="E37" i="1"/>
  <c r="D37" i="1"/>
  <c r="F35" i="1"/>
  <c r="E35" i="1"/>
  <c r="D35" i="1"/>
  <c r="F34" i="1"/>
  <c r="E34" i="1"/>
  <c r="D34" i="1"/>
  <c r="F33" i="1"/>
  <c r="E33" i="1"/>
  <c r="D33" i="1"/>
  <c r="F32" i="1"/>
  <c r="E32" i="1"/>
  <c r="D32" i="1"/>
  <c r="F31" i="1"/>
  <c r="E31" i="1"/>
  <c r="D31" i="1"/>
  <c r="F30" i="1"/>
  <c r="E30" i="1"/>
  <c r="D30" i="1"/>
  <c r="F29" i="1"/>
  <c r="E29" i="1"/>
  <c r="D29" i="1"/>
  <c r="F6" i="1" l="1"/>
  <c r="F28" i="1" s="1"/>
  <c r="E6" i="1"/>
  <c r="E28" i="1" s="1"/>
  <c r="D6" i="1"/>
  <c r="D28" i="1" s="1"/>
  <c r="F14" i="1" l="1"/>
  <c r="F36" i="1" s="1"/>
  <c r="D14" i="1"/>
  <c r="D36" i="1" s="1"/>
  <c r="E14" i="1"/>
  <c r="E36" i="1" s="1"/>
  <c r="F5" i="1" l="1"/>
  <c r="F27" i="1" s="1"/>
  <c r="D5" i="1"/>
  <c r="D27" i="1" s="1"/>
  <c r="E5" i="1"/>
  <c r="E27" i="1" s="1"/>
</calcChain>
</file>

<file path=xl/sharedStrings.xml><?xml version="1.0" encoding="utf-8"?>
<sst xmlns="http://schemas.openxmlformats.org/spreadsheetml/2006/main" count="80" uniqueCount="46">
  <si>
    <t>Sources</t>
  </si>
  <si>
    <t>Mix de production</t>
  </si>
  <si>
    <t>Mix de consommation</t>
  </si>
  <si>
    <t>Mix résiduel</t>
  </si>
  <si>
    <t>Renouvelable</t>
  </si>
  <si>
    <t>Total renouvelable</t>
  </si>
  <si>
    <t>Solaire</t>
  </si>
  <si>
    <t>Eolien</t>
  </si>
  <si>
    <t>Biomasse</t>
  </si>
  <si>
    <t>Nucléaire</t>
  </si>
  <si>
    <t>Fossile</t>
  </si>
  <si>
    <t>Total Fossile</t>
  </si>
  <si>
    <t>Charbon</t>
  </si>
  <si>
    <t>Gaz</t>
  </si>
  <si>
    <t>Pétrole</t>
  </si>
  <si>
    <t>Total (%)</t>
  </si>
  <si>
    <t>%</t>
  </si>
  <si>
    <t>Géothermie</t>
  </si>
  <si>
    <t>CO2</t>
  </si>
  <si>
    <t>gCO2/kWh</t>
  </si>
  <si>
    <t>Déchets radioactifs</t>
  </si>
  <si>
    <t>mg/kWh</t>
  </si>
  <si>
    <t>Autres Fossiles</t>
  </si>
  <si>
    <t>Autres Renouvelables</t>
  </si>
  <si>
    <t>Production mix</t>
  </si>
  <si>
    <t>Supplier mix</t>
  </si>
  <si>
    <t>Residual mix</t>
  </si>
  <si>
    <t>Other renewables</t>
  </si>
  <si>
    <t>Biomass</t>
  </si>
  <si>
    <t>Solar</t>
  </si>
  <si>
    <t>Geothermal</t>
  </si>
  <si>
    <t>Wind</t>
  </si>
  <si>
    <t>Hydraulique</t>
  </si>
  <si>
    <t>Total Renewables</t>
  </si>
  <si>
    <t>Hydraulic</t>
  </si>
  <si>
    <t>Nuclear</t>
  </si>
  <si>
    <t>Fossil</t>
  </si>
  <si>
    <t>Other fosssil</t>
  </si>
  <si>
    <t>Coal</t>
  </si>
  <si>
    <t>Gas</t>
  </si>
  <si>
    <t>Oil</t>
  </si>
  <si>
    <t>Radioactive wastes</t>
  </si>
  <si>
    <t>Renewables</t>
  </si>
  <si>
    <t>Total Fossil</t>
  </si>
  <si>
    <t>Données 2022</t>
  </si>
  <si>
    <t>Data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</si>
</sst>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0" fillId="3" borderId="7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3" borderId="3" xfId="0" applyFill="1" applyBorder="1" applyAlignment="1">
      <alignment wrapText="1"/>
    </xf>
    <xf numFmtId="10" fontId="0" fillId="3" borderId="4" xfId="0" applyNumberFormat="1" applyFill="1" applyBorder="1"/>
    <xf numFmtId="0" fontId="0" fillId="3" borderId="8" xfId="0" applyFill="1" applyBorder="1" applyAlignment="1">
      <alignment wrapText="1"/>
    </xf>
    <xf numFmtId="10" fontId="0" fillId="3" borderId="7" xfId="0" applyNumberFormat="1" applyFill="1" applyBorder="1"/>
    <xf numFmtId="0" fontId="0" fillId="4" borderId="11" xfId="0" applyFill="1" applyBorder="1" applyAlignment="1">
      <alignment wrapText="1"/>
    </xf>
    <xf numFmtId="10" fontId="0" fillId="4" borderId="10" xfId="0" applyNumberFormat="1" applyFill="1" applyBorder="1"/>
    <xf numFmtId="0" fontId="0" fillId="4" borderId="16" xfId="0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4" borderId="18" xfId="0" applyFill="1" applyBorder="1" applyAlignment="1">
      <alignment horizontal="left" vertical="center" wrapText="1"/>
    </xf>
    <xf numFmtId="0" fontId="0" fillId="3" borderId="4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21" xfId="0" applyFill="1" applyBorder="1" applyAlignment="1">
      <alignment wrapText="1"/>
    </xf>
    <xf numFmtId="0" fontId="0" fillId="3" borderId="22" xfId="0" applyFill="1" applyBorder="1" applyAlignment="1">
      <alignment wrapText="1"/>
    </xf>
    <xf numFmtId="10" fontId="0" fillId="3" borderId="21" xfId="0" applyNumberFormat="1" applyFill="1" applyBorder="1"/>
    <xf numFmtId="2" fontId="0" fillId="3" borderId="25" xfId="0" applyNumberFormat="1" applyFill="1" applyBorder="1" applyAlignment="1">
      <alignment wrapText="1"/>
    </xf>
    <xf numFmtId="2" fontId="0" fillId="3" borderId="7" xfId="0" applyNumberFormat="1" applyFill="1" applyBorder="1" applyAlignment="1">
      <alignment wrapText="1"/>
    </xf>
    <xf numFmtId="0" fontId="0" fillId="3" borderId="13" xfId="0" applyFill="1" applyBorder="1" applyAlignment="1">
      <alignment wrapText="1"/>
    </xf>
    <xf numFmtId="2" fontId="0" fillId="3" borderId="28" xfId="0" applyNumberFormat="1" applyFill="1" applyBorder="1" applyAlignment="1">
      <alignment wrapText="1"/>
    </xf>
    <xf numFmtId="2" fontId="0" fillId="3" borderId="13" xfId="0" applyNumberFormat="1" applyFill="1" applyBorder="1" applyAlignment="1">
      <alignment wrapText="1"/>
    </xf>
    <xf numFmtId="0" fontId="0" fillId="4" borderId="20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0" fillId="3" borderId="23" xfId="0" applyFill="1" applyBorder="1" applyAlignment="1">
      <alignment horizontal="left" wrapText="1"/>
    </xf>
    <xf numFmtId="0" fontId="0" fillId="3" borderId="24" xfId="0" applyFill="1" applyBorder="1" applyAlignment="1">
      <alignment horizontal="left" wrapText="1"/>
    </xf>
    <xf numFmtId="0" fontId="0" fillId="3" borderId="26" xfId="0" applyFill="1" applyBorder="1" applyAlignment="1">
      <alignment horizontal="left" wrapText="1"/>
    </xf>
    <xf numFmtId="0" fontId="0" fillId="3" borderId="27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showGridLines="0" tabSelected="1" zoomScale="85" zoomScaleNormal="85" workbookViewId="0">
      <selection activeCell="M8" sqref="M8"/>
    </sheetView>
  </sheetViews>
  <sheetFormatPr baseColWidth="10" defaultColWidth="9.140625" defaultRowHeight="15" x14ac:dyDescent="0.25"/>
  <cols>
    <col min="1" max="6" width="27.28515625" customWidth="1"/>
    <col min="10" max="10" width="12" bestFit="1" customWidth="1"/>
  </cols>
  <sheetData>
    <row r="1" spans="1:6" ht="15.75" thickBot="1" x14ac:dyDescent="0.3">
      <c r="A1" s="33" t="s">
        <v>44</v>
      </c>
      <c r="B1" s="34"/>
      <c r="C1" s="35"/>
    </row>
    <row r="3" spans="1:6" ht="15.75" thickBot="1" x14ac:dyDescent="0.3"/>
    <row r="4" spans="1:6" ht="15.75" thickBot="1" x14ac:dyDescent="0.3">
      <c r="A4" s="33" t="s">
        <v>0</v>
      </c>
      <c r="B4" s="34"/>
      <c r="C4" s="35"/>
      <c r="D4" s="1" t="s">
        <v>1</v>
      </c>
      <c r="E4" s="2" t="s">
        <v>2</v>
      </c>
      <c r="F4" s="3" t="s">
        <v>3</v>
      </c>
    </row>
    <row r="5" spans="1:6" ht="15.75" thickBot="1" x14ac:dyDescent="0.3">
      <c r="A5" s="36" t="s">
        <v>15</v>
      </c>
      <c r="B5" s="37"/>
      <c r="C5" s="6" t="s">
        <v>16</v>
      </c>
      <c r="D5" s="7">
        <f>SUM(D6,D13,D14)</f>
        <v>1</v>
      </c>
      <c r="E5" s="7">
        <f>SUM(E6,E13,E14)</f>
        <v>0.99999999999999989</v>
      </c>
      <c r="F5" s="7">
        <f>SUM(F6,F13,F14)</f>
        <v>0.99999999999999989</v>
      </c>
    </row>
    <row r="6" spans="1:6" x14ac:dyDescent="0.25">
      <c r="A6" s="38" t="s">
        <v>4</v>
      </c>
      <c r="B6" s="4" t="s">
        <v>5</v>
      </c>
      <c r="C6" s="8" t="s">
        <v>16</v>
      </c>
      <c r="D6" s="9">
        <f>SUM(D7:D12)</f>
        <v>0.25329850591465641</v>
      </c>
      <c r="E6" s="9">
        <f t="shared" ref="E6:F6" si="0">SUM(E7:E12)</f>
        <v>0.18958387571825669</v>
      </c>
      <c r="F6" s="9">
        <f t="shared" si="0"/>
        <v>5.5840641763421808E-2</v>
      </c>
    </row>
    <row r="7" spans="1:6" x14ac:dyDescent="0.25">
      <c r="A7" s="26"/>
      <c r="B7" s="5" t="s">
        <v>23</v>
      </c>
      <c r="C7" s="10" t="s">
        <v>16</v>
      </c>
      <c r="D7" s="11">
        <v>0</v>
      </c>
      <c r="E7" s="11">
        <v>5.124846607392441E-5</v>
      </c>
      <c r="F7" s="11">
        <v>4.3892713145328163E-6</v>
      </c>
    </row>
    <row r="8" spans="1:6" x14ac:dyDescent="0.25">
      <c r="A8" s="27"/>
      <c r="B8" s="12" t="s">
        <v>8</v>
      </c>
      <c r="C8" s="10" t="s">
        <v>16</v>
      </c>
      <c r="D8" s="11">
        <v>2.4018909432334912E-2</v>
      </c>
      <c r="E8" s="11">
        <v>1.8958581724950765E-2</v>
      </c>
      <c r="F8" s="11">
        <v>1.1504157195656416E-2</v>
      </c>
    </row>
    <row r="9" spans="1:6" x14ac:dyDescent="0.25">
      <c r="A9" s="27"/>
      <c r="B9" s="12" t="s">
        <v>6</v>
      </c>
      <c r="C9" s="10" t="s">
        <v>16</v>
      </c>
      <c r="D9" s="11">
        <v>4.2306033659226271E-2</v>
      </c>
      <c r="E9" s="11">
        <v>3.5597629158095612E-2</v>
      </c>
      <c r="F9" s="11">
        <v>2.6572411525746471E-2</v>
      </c>
    </row>
    <row r="10" spans="1:6" x14ac:dyDescent="0.25">
      <c r="A10" s="27"/>
      <c r="B10" s="12" t="s">
        <v>17</v>
      </c>
      <c r="C10" s="10" t="s">
        <v>16</v>
      </c>
      <c r="D10" s="11">
        <v>8.188264579205084E-6</v>
      </c>
      <c r="E10" s="11">
        <v>2.0193990855649899E-4</v>
      </c>
      <c r="F10" s="11">
        <v>2.1604425782021083E-4</v>
      </c>
    </row>
    <row r="11" spans="1:6" x14ac:dyDescent="0.25">
      <c r="A11" s="28"/>
      <c r="B11" s="5" t="s">
        <v>7</v>
      </c>
      <c r="C11" s="13" t="s">
        <v>16</v>
      </c>
      <c r="D11" s="11">
        <v>8.8023844226454651E-2</v>
      </c>
      <c r="E11" s="11">
        <v>5.5276923362192899E-2</v>
      </c>
      <c r="F11" s="11">
        <v>1.4362893314617703E-2</v>
      </c>
    </row>
    <row r="12" spans="1:6" ht="15.75" thickBot="1" x14ac:dyDescent="0.3">
      <c r="A12" s="39"/>
      <c r="B12" s="5" t="s">
        <v>32</v>
      </c>
      <c r="C12" s="14" t="s">
        <v>16</v>
      </c>
      <c r="D12" s="11">
        <v>9.8941530332061406E-2</v>
      </c>
      <c r="E12" s="11">
        <v>7.9497553098386992E-2</v>
      </c>
      <c r="F12" s="11">
        <v>3.1807461982664782E-3</v>
      </c>
    </row>
    <row r="13" spans="1:6" ht="15.75" thickBot="1" x14ac:dyDescent="0.3">
      <c r="A13" s="15" t="s">
        <v>9</v>
      </c>
      <c r="B13" s="16" t="s">
        <v>9</v>
      </c>
      <c r="C13" s="17" t="s">
        <v>16</v>
      </c>
      <c r="D13" s="7">
        <v>0.63459050488839397</v>
      </c>
      <c r="E13" s="7">
        <v>0.62537838805282475</v>
      </c>
      <c r="F13" s="7">
        <v>0.72858478481322375</v>
      </c>
    </row>
    <row r="14" spans="1:6" x14ac:dyDescent="0.25">
      <c r="A14" s="26" t="s">
        <v>10</v>
      </c>
      <c r="B14" s="18" t="s">
        <v>11</v>
      </c>
      <c r="C14" s="19" t="s">
        <v>16</v>
      </c>
      <c r="D14" s="20">
        <f>SUM(D15:D18)</f>
        <v>0.1121109891969496</v>
      </c>
      <c r="E14" s="20">
        <f>SUM(E15:E18)</f>
        <v>0.18503773622891853</v>
      </c>
      <c r="F14" s="20">
        <f>SUM(F15:F18)</f>
        <v>0.21557457342335432</v>
      </c>
    </row>
    <row r="15" spans="1:6" x14ac:dyDescent="0.25">
      <c r="A15" s="26"/>
      <c r="B15" s="5" t="s">
        <v>22</v>
      </c>
      <c r="C15" s="10" t="s">
        <v>16</v>
      </c>
      <c r="D15" s="11">
        <v>1.1372589693340395E-4</v>
      </c>
      <c r="E15" s="11">
        <v>3.9005913318061994E-3</v>
      </c>
      <c r="F15" s="11">
        <v>4.5443071753357321E-3</v>
      </c>
    </row>
    <row r="16" spans="1:6" x14ac:dyDescent="0.25">
      <c r="A16" s="27"/>
      <c r="B16" s="5" t="s">
        <v>12</v>
      </c>
      <c r="C16" s="10" t="s">
        <v>16</v>
      </c>
      <c r="D16" s="11">
        <v>6.5961020221374286E-3</v>
      </c>
      <c r="E16" s="11">
        <v>4.6392689694494255E-2</v>
      </c>
      <c r="F16" s="11">
        <v>5.4048890213831052E-2</v>
      </c>
    </row>
    <row r="17" spans="1:6" x14ac:dyDescent="0.25">
      <c r="A17" s="27"/>
      <c r="B17" s="5" t="s">
        <v>13</v>
      </c>
      <c r="C17" s="10" t="s">
        <v>16</v>
      </c>
      <c r="D17" s="11">
        <v>0.100397221812809</v>
      </c>
      <c r="E17" s="11">
        <v>0.12823208791601445</v>
      </c>
      <c r="F17" s="11">
        <v>0.14939427067720809</v>
      </c>
    </row>
    <row r="18" spans="1:6" ht="15.75" thickBot="1" x14ac:dyDescent="0.3">
      <c r="A18" s="28"/>
      <c r="B18" s="12" t="s">
        <v>14</v>
      </c>
      <c r="C18" s="13" t="s">
        <v>16</v>
      </c>
      <c r="D18" s="11">
        <v>5.0039394650697741E-3</v>
      </c>
      <c r="E18" s="11">
        <v>6.5123672866036113E-3</v>
      </c>
      <c r="F18" s="11">
        <v>7.5871053569794671E-3</v>
      </c>
    </row>
    <row r="19" spans="1:6" x14ac:dyDescent="0.25">
      <c r="A19" s="29" t="s">
        <v>18</v>
      </c>
      <c r="B19" s="30"/>
      <c r="C19" s="4" t="s">
        <v>19</v>
      </c>
      <c r="D19" s="21">
        <v>53.574586902051976</v>
      </c>
      <c r="E19" s="22">
        <v>107.25496584196419</v>
      </c>
      <c r="F19" s="22">
        <v>124.95528739236896</v>
      </c>
    </row>
    <row r="20" spans="1:6" ht="15.75" thickBot="1" x14ac:dyDescent="0.3">
      <c r="A20" s="31" t="s">
        <v>20</v>
      </c>
      <c r="B20" s="32"/>
      <c r="C20" s="23" t="s">
        <v>21</v>
      </c>
      <c r="D20" s="24">
        <v>1.7133943631986639</v>
      </c>
      <c r="E20" s="25">
        <v>1.7069653511119041</v>
      </c>
      <c r="F20" s="25">
        <v>1.9886663926711272</v>
      </c>
    </row>
    <row r="22" spans="1:6" ht="15.75" thickBot="1" x14ac:dyDescent="0.3"/>
    <row r="23" spans="1:6" ht="15.75" thickBot="1" x14ac:dyDescent="0.3">
      <c r="A23" s="33" t="s">
        <v>45</v>
      </c>
      <c r="B23" s="34"/>
      <c r="C23" s="35"/>
    </row>
    <row r="25" spans="1:6" ht="15.75" thickBot="1" x14ac:dyDescent="0.3"/>
    <row r="26" spans="1:6" ht="15.75" thickBot="1" x14ac:dyDescent="0.3">
      <c r="A26" s="33" t="s">
        <v>0</v>
      </c>
      <c r="B26" s="34"/>
      <c r="C26" s="35"/>
      <c r="D26" s="1" t="s">
        <v>24</v>
      </c>
      <c r="E26" s="2" t="s">
        <v>25</v>
      </c>
      <c r="F26" s="3" t="s">
        <v>26</v>
      </c>
    </row>
    <row r="27" spans="1:6" ht="15.75" thickBot="1" x14ac:dyDescent="0.3">
      <c r="A27" s="36" t="s">
        <v>15</v>
      </c>
      <c r="B27" s="37"/>
      <c r="C27" s="6" t="s">
        <v>16</v>
      </c>
      <c r="D27" s="7">
        <f>D5</f>
        <v>1</v>
      </c>
      <c r="E27" s="7">
        <f t="shared" ref="E27:F27" si="1">E5</f>
        <v>0.99999999999999989</v>
      </c>
      <c r="F27" s="7">
        <f t="shared" si="1"/>
        <v>0.99999999999999989</v>
      </c>
    </row>
    <row r="28" spans="1:6" x14ac:dyDescent="0.25">
      <c r="A28" s="38" t="s">
        <v>42</v>
      </c>
      <c r="B28" s="4" t="s">
        <v>33</v>
      </c>
      <c r="C28" s="8" t="s">
        <v>16</v>
      </c>
      <c r="D28" s="9">
        <f t="shared" ref="D28:F28" si="2">D6</f>
        <v>0.25329850591465641</v>
      </c>
      <c r="E28" s="9">
        <f t="shared" si="2"/>
        <v>0.18958387571825669</v>
      </c>
      <c r="F28" s="9">
        <f t="shared" si="2"/>
        <v>5.5840641763421808E-2</v>
      </c>
    </row>
    <row r="29" spans="1:6" x14ac:dyDescent="0.25">
      <c r="A29" s="26"/>
      <c r="B29" s="5" t="s">
        <v>27</v>
      </c>
      <c r="C29" s="10" t="s">
        <v>16</v>
      </c>
      <c r="D29" s="11">
        <f t="shared" ref="D29:F29" si="3">D7</f>
        <v>0</v>
      </c>
      <c r="E29" s="11">
        <f t="shared" si="3"/>
        <v>5.124846607392441E-5</v>
      </c>
      <c r="F29" s="11">
        <f t="shared" si="3"/>
        <v>4.3892713145328163E-6</v>
      </c>
    </row>
    <row r="30" spans="1:6" x14ac:dyDescent="0.25">
      <c r="A30" s="27"/>
      <c r="B30" s="12" t="s">
        <v>28</v>
      </c>
      <c r="C30" s="10" t="s">
        <v>16</v>
      </c>
      <c r="D30" s="11">
        <f t="shared" ref="D30:F30" si="4">D8</f>
        <v>2.4018909432334912E-2</v>
      </c>
      <c r="E30" s="11">
        <f t="shared" si="4"/>
        <v>1.8958581724950765E-2</v>
      </c>
      <c r="F30" s="11">
        <f t="shared" si="4"/>
        <v>1.1504157195656416E-2</v>
      </c>
    </row>
    <row r="31" spans="1:6" x14ac:dyDescent="0.25">
      <c r="A31" s="27"/>
      <c r="B31" s="12" t="s">
        <v>29</v>
      </c>
      <c r="C31" s="10" t="s">
        <v>16</v>
      </c>
      <c r="D31" s="11">
        <f t="shared" ref="D31:F31" si="5">D9</f>
        <v>4.2306033659226271E-2</v>
      </c>
      <c r="E31" s="11">
        <f t="shared" si="5"/>
        <v>3.5597629158095612E-2</v>
      </c>
      <c r="F31" s="11">
        <f t="shared" si="5"/>
        <v>2.6572411525746471E-2</v>
      </c>
    </row>
    <row r="32" spans="1:6" x14ac:dyDescent="0.25">
      <c r="A32" s="27"/>
      <c r="B32" s="12" t="s">
        <v>30</v>
      </c>
      <c r="C32" s="10" t="s">
        <v>16</v>
      </c>
      <c r="D32" s="11">
        <f t="shared" ref="D32:F32" si="6">D10</f>
        <v>8.188264579205084E-6</v>
      </c>
      <c r="E32" s="11">
        <f t="shared" si="6"/>
        <v>2.0193990855649899E-4</v>
      </c>
      <c r="F32" s="11">
        <f t="shared" si="6"/>
        <v>2.1604425782021083E-4</v>
      </c>
    </row>
    <row r="33" spans="1:6" x14ac:dyDescent="0.25">
      <c r="A33" s="28"/>
      <c r="B33" s="5" t="s">
        <v>31</v>
      </c>
      <c r="C33" s="13" t="s">
        <v>16</v>
      </c>
      <c r="D33" s="11">
        <f t="shared" ref="D33:F33" si="7">D11</f>
        <v>8.8023844226454651E-2</v>
      </c>
      <c r="E33" s="11">
        <f t="shared" si="7"/>
        <v>5.5276923362192899E-2</v>
      </c>
      <c r="F33" s="11">
        <f t="shared" si="7"/>
        <v>1.4362893314617703E-2</v>
      </c>
    </row>
    <row r="34" spans="1:6" ht="15.75" thickBot="1" x14ac:dyDescent="0.3">
      <c r="A34" s="39"/>
      <c r="B34" s="5" t="s">
        <v>34</v>
      </c>
      <c r="C34" s="14" t="s">
        <v>16</v>
      </c>
      <c r="D34" s="11">
        <f t="shared" ref="D34:F34" si="8">D12</f>
        <v>9.8941530332061406E-2</v>
      </c>
      <c r="E34" s="11">
        <f t="shared" si="8"/>
        <v>7.9497553098386992E-2</v>
      </c>
      <c r="F34" s="11">
        <f t="shared" si="8"/>
        <v>3.1807461982664782E-3</v>
      </c>
    </row>
    <row r="35" spans="1:6" ht="15.75" thickBot="1" x14ac:dyDescent="0.3">
      <c r="A35" s="15" t="s">
        <v>35</v>
      </c>
      <c r="B35" s="16" t="s">
        <v>35</v>
      </c>
      <c r="C35" s="17" t="s">
        <v>16</v>
      </c>
      <c r="D35" s="7">
        <f t="shared" ref="D35:F35" si="9">D13</f>
        <v>0.63459050488839397</v>
      </c>
      <c r="E35" s="7">
        <f t="shared" si="9"/>
        <v>0.62537838805282475</v>
      </c>
      <c r="F35" s="7">
        <f t="shared" si="9"/>
        <v>0.72858478481322375</v>
      </c>
    </row>
    <row r="36" spans="1:6" x14ac:dyDescent="0.25">
      <c r="A36" s="26" t="s">
        <v>36</v>
      </c>
      <c r="B36" s="18" t="s">
        <v>43</v>
      </c>
      <c r="C36" s="19" t="s">
        <v>16</v>
      </c>
      <c r="D36" s="20">
        <f t="shared" ref="D36:F36" si="10">D14</f>
        <v>0.1121109891969496</v>
      </c>
      <c r="E36" s="20">
        <f t="shared" si="10"/>
        <v>0.18503773622891853</v>
      </c>
      <c r="F36" s="20">
        <f t="shared" si="10"/>
        <v>0.21557457342335432</v>
      </c>
    </row>
    <row r="37" spans="1:6" x14ac:dyDescent="0.25">
      <c r="A37" s="26"/>
      <c r="B37" s="5" t="s">
        <v>37</v>
      </c>
      <c r="C37" s="10" t="s">
        <v>16</v>
      </c>
      <c r="D37" s="11">
        <f t="shared" ref="D37:F37" si="11">D15</f>
        <v>1.1372589693340395E-4</v>
      </c>
      <c r="E37" s="11">
        <f t="shared" si="11"/>
        <v>3.9005913318061994E-3</v>
      </c>
      <c r="F37" s="11">
        <f t="shared" si="11"/>
        <v>4.5443071753357321E-3</v>
      </c>
    </row>
    <row r="38" spans="1:6" x14ac:dyDescent="0.25">
      <c r="A38" s="27"/>
      <c r="B38" s="5" t="s">
        <v>38</v>
      </c>
      <c r="C38" s="10" t="s">
        <v>16</v>
      </c>
      <c r="D38" s="11">
        <f t="shared" ref="D38:F38" si="12">D16</f>
        <v>6.5961020221374286E-3</v>
      </c>
      <c r="E38" s="11">
        <f t="shared" si="12"/>
        <v>4.6392689694494255E-2</v>
      </c>
      <c r="F38" s="11">
        <f t="shared" si="12"/>
        <v>5.4048890213831052E-2</v>
      </c>
    </row>
    <row r="39" spans="1:6" x14ac:dyDescent="0.25">
      <c r="A39" s="27"/>
      <c r="B39" s="5" t="s">
        <v>39</v>
      </c>
      <c r="C39" s="10" t="s">
        <v>16</v>
      </c>
      <c r="D39" s="11">
        <f t="shared" ref="D39:F39" si="13">D17</f>
        <v>0.100397221812809</v>
      </c>
      <c r="E39" s="11">
        <f t="shared" si="13"/>
        <v>0.12823208791601445</v>
      </c>
      <c r="F39" s="11">
        <f t="shared" si="13"/>
        <v>0.14939427067720809</v>
      </c>
    </row>
    <row r="40" spans="1:6" ht="15.75" thickBot="1" x14ac:dyDescent="0.3">
      <c r="A40" s="28"/>
      <c r="B40" s="12" t="s">
        <v>40</v>
      </c>
      <c r="C40" s="13" t="s">
        <v>16</v>
      </c>
      <c r="D40" s="11">
        <f t="shared" ref="D40:F40" si="14">D18</f>
        <v>5.0039394650697741E-3</v>
      </c>
      <c r="E40" s="11">
        <f t="shared" si="14"/>
        <v>6.5123672866036113E-3</v>
      </c>
      <c r="F40" s="11">
        <f t="shared" si="14"/>
        <v>7.5871053569794671E-3</v>
      </c>
    </row>
    <row r="41" spans="1:6" x14ac:dyDescent="0.25">
      <c r="A41" s="29" t="s">
        <v>18</v>
      </c>
      <c r="B41" s="30"/>
      <c r="C41" s="4" t="s">
        <v>19</v>
      </c>
      <c r="D41" s="21">
        <f t="shared" ref="D41:F41" si="15">D19</f>
        <v>53.574586902051976</v>
      </c>
      <c r="E41" s="22">
        <f t="shared" si="15"/>
        <v>107.25496584196419</v>
      </c>
      <c r="F41" s="22">
        <f t="shared" si="15"/>
        <v>124.95528739236896</v>
      </c>
    </row>
    <row r="42" spans="1:6" ht="15.75" thickBot="1" x14ac:dyDescent="0.3">
      <c r="A42" s="31" t="s">
        <v>41</v>
      </c>
      <c r="B42" s="32"/>
      <c r="C42" s="23" t="s">
        <v>21</v>
      </c>
      <c r="D42" s="24">
        <f t="shared" ref="D42:F42" si="16">D20</f>
        <v>1.7133943631986639</v>
      </c>
      <c r="E42" s="25">
        <f t="shared" si="16"/>
        <v>1.7069653511119041</v>
      </c>
      <c r="F42" s="25">
        <f t="shared" si="16"/>
        <v>1.9886663926711272</v>
      </c>
    </row>
  </sheetData>
  <mergeCells count="14">
    <mergeCell ref="A41:B41"/>
    <mergeCell ref="A42:B42"/>
    <mergeCell ref="A23:C23"/>
    <mergeCell ref="A26:C26"/>
    <mergeCell ref="A27:B27"/>
    <mergeCell ref="A28:A34"/>
    <mergeCell ref="A36:A40"/>
    <mergeCell ref="A14:A18"/>
    <mergeCell ref="A19:B19"/>
    <mergeCell ref="A20:B20"/>
    <mergeCell ref="A1:C1"/>
    <mergeCell ref="A4:C4"/>
    <mergeCell ref="A5:B5"/>
    <mergeCell ref="A6:A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 FILIPPI</dc:creator>
  <cp:lastModifiedBy>Blaise FARROKHI</cp:lastModifiedBy>
  <dcterms:created xsi:type="dcterms:W3CDTF">2021-08-25T10:29:18Z</dcterms:created>
  <dcterms:modified xsi:type="dcterms:W3CDTF">2023-06-15T16:14:24Z</dcterms:modified>
</cp:coreProperties>
</file>